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Y:\Logistique\SEL\Paris-Est\MARCHES\Marché multiservices 2026\"/>
    </mc:Choice>
  </mc:AlternateContent>
  <xr:revisionPtr revIDLastSave="0" documentId="13_ncr:1_{0E03F843-0D74-447B-A1D1-A238661185DA}" xr6:coauthVersionLast="47" xr6:coauthVersionMax="47" xr10:uidLastSave="{00000000-0000-0000-0000-000000000000}"/>
  <bookViews>
    <workbookView xWindow="-120" yWindow="-120" windowWidth="20730" windowHeight="11040" tabRatio="865" activeTab="1" xr2:uid="{00000000-000D-0000-FFFF-FFFF00000000}"/>
  </bookViews>
  <sheets>
    <sheet name="Sommaire" sheetId="11" r:id="rId1"/>
    <sheet name="Récapitulatif" sheetId="13" r:id="rId2"/>
    <sheet name="Année 1 Prestations communes" sheetId="30" r:id="rId3"/>
    <sheet name="Année 1 Les Allées" sheetId="25" r:id="rId4"/>
    <sheet name="Année 1 Le Fabrik" sheetId="46" r:id="rId5"/>
    <sheet name="Année 1 IGPDE" sheetId="47" r:id="rId6"/>
    <sheet name="Année 1 Minimes" sheetId="48" r:id="rId7"/>
    <sheet name="Année 1 Joliot Curie" sheetId="49" r:id="rId8"/>
    <sheet name="Années 2-3 Prestations communes" sheetId="35" r:id="rId9"/>
    <sheet name="Années 2-3 Les Allées" sheetId="36" r:id="rId10"/>
    <sheet name="Années 2-3 Le Fabrik" sheetId="50" r:id="rId11"/>
    <sheet name="Années 2-3 IGPDE" sheetId="51" r:id="rId12"/>
    <sheet name="Années 2-3 Minimes" sheetId="52" r:id="rId13"/>
    <sheet name="Années 2-3 Joliot Curie" sheetId="53" r:id="rId14"/>
    <sheet name="Année 4 Prestations communes" sheetId="41" r:id="rId15"/>
    <sheet name="Année 4 Les Allées" sheetId="54" r:id="rId16"/>
    <sheet name="Année 4 Le Fabrik" sheetId="55" r:id="rId17"/>
    <sheet name="Année 4 IGPDE" sheetId="56" r:id="rId18"/>
    <sheet name="Année 4 Minimes" sheetId="57" r:id="rId19"/>
    <sheet name="Année 4 Joliot Curie" sheetId="58" r:id="rId20"/>
    <sheet name="Sous-traitance" sheetId="15" r:id="rId21"/>
  </sheets>
  <definedNames>
    <definedName name="a">#REF!</definedName>
    <definedName name="_xlnm.Database">#REF!</definedName>
    <definedName name="heures.productives">#REF!</definedName>
    <definedName name="Noetude">#REF!</definedName>
    <definedName name="_xlnm.Print_Area" localSheetId="5">'Année 1 IGPDE'!$A$1:$P$155</definedName>
    <definedName name="_xlnm.Print_Area" localSheetId="7">'Année 1 Joliot Curie'!$A$1:$P$167</definedName>
    <definedName name="_xlnm.Print_Area" localSheetId="4">'Année 1 Le Fabrik'!$A$1:$P$157</definedName>
    <definedName name="_xlnm.Print_Area" localSheetId="3">'Année 1 Les Allées'!$A$1:$P$152</definedName>
    <definedName name="_xlnm.Print_Area" localSheetId="6">'Année 1 Minimes'!$A$1:$P$59</definedName>
    <definedName name="_xlnm.Print_Area" localSheetId="2">'Année 1 Prestations communes'!$A$1:$P$60</definedName>
    <definedName name="_xlnm.Print_Area" localSheetId="17">'Année 4 IGPDE'!$A$1:$P$149</definedName>
    <definedName name="_xlnm.Print_Area" localSheetId="19">'Année 4 Joliot Curie'!$A$1:$P$159</definedName>
    <definedName name="_xlnm.Print_Area" localSheetId="16">'Année 4 Le Fabrik'!$A$1:$P$150</definedName>
    <definedName name="_xlnm.Print_Area" localSheetId="15">'Année 4 Les Allées'!$A$1:$P$145</definedName>
    <definedName name="_xlnm.Print_Area" localSheetId="18">'Année 4 Minimes'!$A$1:$P$59</definedName>
    <definedName name="_xlnm.Print_Area" localSheetId="14">'Année 4 Prestations communes'!$A$1:$P$59</definedName>
    <definedName name="_xlnm.Print_Area" localSheetId="11">'Années 2-3 IGPDE'!$A$1:$P$147</definedName>
    <definedName name="_xlnm.Print_Area" localSheetId="13">'Années 2-3 Joliot Curie'!$A$1:$P$159</definedName>
    <definedName name="_xlnm.Print_Area" localSheetId="10">'Années 2-3 Le Fabrik'!$A$1:$P$148</definedName>
    <definedName name="_xlnm.Print_Area" localSheetId="9">'Années 2-3 Les Allées'!$A$1:$P$147</definedName>
    <definedName name="_xlnm.Print_Area" localSheetId="12">'Années 2-3 Minimes'!$A$1:$P$59</definedName>
    <definedName name="_xlnm.Print_Area" localSheetId="8">'Années 2-3 Prestations communes'!$A$1:$P$46</definedName>
    <definedName name="_xlnm.Print_Area" localSheetId="1">Récapitulatif!$A$1:$D$65</definedName>
    <definedName name="_xlnm.Print_Area" localSheetId="0">Sommaire!$B$1:$I$43</definedName>
    <definedName name="_xlnm.Print_Area" localSheetId="20">'Sous-traitance'!$A$1:$F$28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54" i="48" l="1"/>
  <c r="F44" i="48"/>
  <c r="E45" i="48" s="1"/>
  <c r="E53" i="57"/>
  <c r="I56" i="57" s="1"/>
  <c r="N27" i="57"/>
  <c r="I27" i="57"/>
  <c r="O27" i="57" s="1"/>
  <c r="N25" i="57"/>
  <c r="I25" i="57"/>
  <c r="N23" i="57"/>
  <c r="I23" i="57"/>
  <c r="N21" i="57"/>
  <c r="I21" i="57"/>
  <c r="N20" i="57"/>
  <c r="I20" i="57"/>
  <c r="N18" i="57"/>
  <c r="I18" i="57"/>
  <c r="N16" i="57"/>
  <c r="O16" i="57" s="1"/>
  <c r="I16" i="57"/>
  <c r="N15" i="57"/>
  <c r="I15" i="57"/>
  <c r="N14" i="57"/>
  <c r="I14" i="57"/>
  <c r="N13" i="57"/>
  <c r="I13" i="57"/>
  <c r="E54" i="52"/>
  <c r="N28" i="52"/>
  <c r="I28" i="52"/>
  <c r="N26" i="52"/>
  <c r="I26" i="52"/>
  <c r="O26" i="52" s="1"/>
  <c r="N24" i="52"/>
  <c r="I24" i="52"/>
  <c r="N22" i="52"/>
  <c r="I22" i="52"/>
  <c r="O22" i="52" s="1"/>
  <c r="N21" i="52"/>
  <c r="I21" i="52"/>
  <c r="N19" i="52"/>
  <c r="I19" i="52"/>
  <c r="O19" i="52" s="1"/>
  <c r="N17" i="52"/>
  <c r="I17" i="52"/>
  <c r="N16" i="52"/>
  <c r="I16" i="52"/>
  <c r="N15" i="52"/>
  <c r="I15" i="52"/>
  <c r="N14" i="52"/>
  <c r="I14" i="52"/>
  <c r="N22" i="48"/>
  <c r="I22" i="48"/>
  <c r="F43" i="57"/>
  <c r="E44" i="57" s="1"/>
  <c r="F35" i="57"/>
  <c r="F34" i="57"/>
  <c r="F44" i="52"/>
  <c r="E45" i="52" s="1"/>
  <c r="F36" i="52"/>
  <c r="F35" i="52"/>
  <c r="F36" i="48"/>
  <c r="F35" i="48"/>
  <c r="G51" i="41"/>
  <c r="B57" i="13"/>
  <c r="J59" i="30"/>
  <c r="I150" i="25"/>
  <c r="I153" i="46"/>
  <c r="I152" i="47"/>
  <c r="I164" i="49"/>
  <c r="I44" i="35"/>
  <c r="I157" i="53"/>
  <c r="I146" i="55"/>
  <c r="I156" i="58"/>
  <c r="E16" i="58"/>
  <c r="C21" i="13"/>
  <c r="D21" i="13" s="1"/>
  <c r="B55" i="13"/>
  <c r="B37" i="13"/>
  <c r="B21" i="13"/>
  <c r="E147" i="25"/>
  <c r="G146" i="25"/>
  <c r="G145" i="25"/>
  <c r="G144" i="25"/>
  <c r="G143" i="25"/>
  <c r="G142" i="25"/>
  <c r="E150" i="46"/>
  <c r="G149" i="46"/>
  <c r="G148" i="46"/>
  <c r="G147" i="46"/>
  <c r="G146" i="46"/>
  <c r="G145" i="46"/>
  <c r="G136" i="47"/>
  <c r="G135" i="47"/>
  <c r="G134" i="47"/>
  <c r="G133" i="47"/>
  <c r="G132" i="47"/>
  <c r="E137" i="47" s="1"/>
  <c r="E161" i="49"/>
  <c r="G160" i="49"/>
  <c r="G159" i="49"/>
  <c r="G158" i="49"/>
  <c r="G157" i="49"/>
  <c r="G156" i="49"/>
  <c r="G139" i="36"/>
  <c r="G138" i="36"/>
  <c r="G137" i="36"/>
  <c r="G136" i="36"/>
  <c r="G135" i="36"/>
  <c r="E140" i="36" s="1"/>
  <c r="G141" i="50"/>
  <c r="G140" i="50"/>
  <c r="G139" i="50"/>
  <c r="G138" i="50"/>
  <c r="G137" i="50"/>
  <c r="G140" i="51"/>
  <c r="G139" i="51"/>
  <c r="G138" i="51"/>
  <c r="G137" i="51"/>
  <c r="G136" i="51"/>
  <c r="E141" i="51" s="1"/>
  <c r="E154" i="53"/>
  <c r="G153" i="53"/>
  <c r="G152" i="53"/>
  <c r="G151" i="53"/>
  <c r="G150" i="53"/>
  <c r="G149" i="53"/>
  <c r="E140" i="54"/>
  <c r="C55" i="13" s="1"/>
  <c r="D55" i="13" s="1"/>
  <c r="G139" i="54"/>
  <c r="G138" i="54"/>
  <c r="G137" i="54"/>
  <c r="G136" i="54"/>
  <c r="G135" i="54"/>
  <c r="G142" i="55"/>
  <c r="G141" i="55"/>
  <c r="G140" i="55"/>
  <c r="G139" i="55"/>
  <c r="G138" i="55"/>
  <c r="E143" i="55" s="1"/>
  <c r="G141" i="56"/>
  <c r="G140" i="56"/>
  <c r="G139" i="56"/>
  <c r="G138" i="56"/>
  <c r="G137" i="56"/>
  <c r="E142" i="56" s="1"/>
  <c r="E153" i="58"/>
  <c r="G152" i="58"/>
  <c r="G151" i="58"/>
  <c r="G150" i="58"/>
  <c r="G149" i="58"/>
  <c r="G148" i="58"/>
  <c r="E149" i="47"/>
  <c r="G148" i="47"/>
  <c r="G147" i="47"/>
  <c r="G146" i="47"/>
  <c r="G145" i="47"/>
  <c r="G144" i="47"/>
  <c r="C54" i="13"/>
  <c r="D54" i="13" s="1"/>
  <c r="B54" i="13"/>
  <c r="C36" i="13"/>
  <c r="D36" i="13" s="1"/>
  <c r="B36" i="13"/>
  <c r="C20" i="13"/>
  <c r="D20" i="13" s="1"/>
  <c r="B20" i="13"/>
  <c r="G140" i="58"/>
  <c r="G139" i="58"/>
  <c r="G138" i="58"/>
  <c r="G137" i="58"/>
  <c r="G136" i="58"/>
  <c r="E141" i="58" s="1"/>
  <c r="E142" i="53"/>
  <c r="G141" i="53"/>
  <c r="G140" i="53"/>
  <c r="G139" i="53"/>
  <c r="G138" i="53"/>
  <c r="G137" i="53"/>
  <c r="G148" i="49"/>
  <c r="G147" i="49"/>
  <c r="G146" i="49"/>
  <c r="G145" i="49"/>
  <c r="G144" i="49"/>
  <c r="E149" i="49" s="1"/>
  <c r="O22" i="48" l="1"/>
  <c r="E37" i="57"/>
  <c r="J28" i="57"/>
  <c r="O23" i="57"/>
  <c r="O25" i="57"/>
  <c r="E28" i="57"/>
  <c r="O18" i="57"/>
  <c r="O14" i="57"/>
  <c r="O20" i="57"/>
  <c r="O15" i="57"/>
  <c r="O21" i="57"/>
  <c r="O13" i="57"/>
  <c r="O28" i="57" s="1"/>
  <c r="O17" i="52"/>
  <c r="O24" i="52"/>
  <c r="E29" i="52"/>
  <c r="O21" i="52"/>
  <c r="O14" i="52"/>
  <c r="O15" i="52"/>
  <c r="O16" i="52"/>
  <c r="O28" i="52"/>
  <c r="J29" i="52"/>
  <c r="E38" i="52"/>
  <c r="E38" i="48"/>
  <c r="E142" i="50"/>
  <c r="C37" i="13"/>
  <c r="D37" i="13" s="1"/>
  <c r="C19" i="13"/>
  <c r="C18" i="13"/>
  <c r="C17" i="13"/>
  <c r="I26" i="58"/>
  <c r="N26" i="58"/>
  <c r="I35" i="58"/>
  <c r="N35" i="58"/>
  <c r="I36" i="53"/>
  <c r="N36" i="53"/>
  <c r="O36" i="53"/>
  <c r="N27" i="53"/>
  <c r="N28" i="53"/>
  <c r="I27" i="53"/>
  <c r="O27" i="53" s="1"/>
  <c r="I28" i="53"/>
  <c r="I29" i="53"/>
  <c r="I30" i="53"/>
  <c r="I32" i="53"/>
  <c r="I33" i="53"/>
  <c r="O28" i="56"/>
  <c r="N27" i="56"/>
  <c r="N28" i="56"/>
  <c r="N29" i="56"/>
  <c r="N30" i="56"/>
  <c r="N31" i="56"/>
  <c r="I27" i="56"/>
  <c r="O27" i="56" s="1"/>
  <c r="I28" i="56"/>
  <c r="I29" i="56"/>
  <c r="O29" i="56" s="1"/>
  <c r="I30" i="56"/>
  <c r="O30" i="56" s="1"/>
  <c r="I31" i="56"/>
  <c r="O31" i="56" s="1"/>
  <c r="I26" i="51"/>
  <c r="I27" i="51"/>
  <c r="I28" i="51"/>
  <c r="O28" i="51" s="1"/>
  <c r="I29" i="51"/>
  <c r="I30" i="51"/>
  <c r="O29" i="51"/>
  <c r="O30" i="51"/>
  <c r="N26" i="51"/>
  <c r="N27" i="51"/>
  <c r="N28" i="51"/>
  <c r="N29" i="51"/>
  <c r="N30" i="51"/>
  <c r="I37" i="55"/>
  <c r="O37" i="55" s="1"/>
  <c r="N37" i="55"/>
  <c r="N27" i="55"/>
  <c r="N28" i="55"/>
  <c r="N29" i="55"/>
  <c r="N30" i="55"/>
  <c r="I27" i="55"/>
  <c r="O27" i="55" s="1"/>
  <c r="I28" i="55"/>
  <c r="O28" i="55" s="1"/>
  <c r="I29" i="55"/>
  <c r="O29" i="55" s="1"/>
  <c r="I30" i="55"/>
  <c r="I31" i="55"/>
  <c r="O31" i="55" s="1"/>
  <c r="I35" i="50"/>
  <c r="O35" i="50" s="1"/>
  <c r="N35" i="50"/>
  <c r="I35" i="49"/>
  <c r="O35" i="49" s="1"/>
  <c r="N35" i="49"/>
  <c r="I29" i="49"/>
  <c r="N29" i="49"/>
  <c r="N27" i="47"/>
  <c r="N28" i="47"/>
  <c r="N29" i="47"/>
  <c r="N30" i="47"/>
  <c r="I27" i="47"/>
  <c r="O27" i="47" s="1"/>
  <c r="I28" i="47"/>
  <c r="O28" i="47" s="1"/>
  <c r="I29" i="47"/>
  <c r="O29" i="47" s="1"/>
  <c r="I30" i="47"/>
  <c r="O30" i="47" s="1"/>
  <c r="O36" i="46"/>
  <c r="O29" i="46"/>
  <c r="N27" i="46"/>
  <c r="N28" i="46"/>
  <c r="N29" i="46"/>
  <c r="I27" i="46"/>
  <c r="O27" i="46" s="1"/>
  <c r="I28" i="46"/>
  <c r="O28" i="46" s="1"/>
  <c r="I29" i="46"/>
  <c r="C28" i="13"/>
  <c r="D28" i="13" s="1"/>
  <c r="C27" i="13"/>
  <c r="D27" i="13" s="1"/>
  <c r="D29" i="13" s="1"/>
  <c r="B53" i="13"/>
  <c r="B52" i="13"/>
  <c r="B51" i="13"/>
  <c r="B50" i="13"/>
  <c r="B49" i="13"/>
  <c r="B48" i="13"/>
  <c r="B46" i="13"/>
  <c r="B45" i="13"/>
  <c r="B44" i="13"/>
  <c r="B35" i="13"/>
  <c r="B34" i="13"/>
  <c r="B33" i="13"/>
  <c r="B32" i="13"/>
  <c r="B31" i="13"/>
  <c r="B30" i="13"/>
  <c r="B28" i="13"/>
  <c r="B27" i="13"/>
  <c r="B26" i="13"/>
  <c r="B19" i="13"/>
  <c r="B18" i="13"/>
  <c r="B17" i="13"/>
  <c r="B16" i="13"/>
  <c r="B15" i="13"/>
  <c r="B14" i="13"/>
  <c r="G128" i="58"/>
  <c r="G127" i="58"/>
  <c r="G126" i="58"/>
  <c r="G125" i="58"/>
  <c r="G124" i="58"/>
  <c r="G116" i="58"/>
  <c r="G115" i="58"/>
  <c r="G114" i="58"/>
  <c r="G113" i="58"/>
  <c r="G112" i="58"/>
  <c r="G102" i="58"/>
  <c r="G101" i="58"/>
  <c r="G100" i="58"/>
  <c r="F90" i="58"/>
  <c r="E91" i="58" s="1"/>
  <c r="F83" i="58"/>
  <c r="F82" i="58"/>
  <c r="F76" i="58"/>
  <c r="E77" i="58" s="1"/>
  <c r="F69" i="58"/>
  <c r="F68" i="58"/>
  <c r="F61" i="58"/>
  <c r="E62" i="58" s="1"/>
  <c r="F53" i="58"/>
  <c r="F52" i="58"/>
  <c r="N45" i="58"/>
  <c r="I45" i="58"/>
  <c r="N44" i="58"/>
  <c r="I44" i="58"/>
  <c r="N42" i="58"/>
  <c r="I42" i="58"/>
  <c r="N41" i="58"/>
  <c r="I41" i="58"/>
  <c r="N39" i="58"/>
  <c r="I39" i="58"/>
  <c r="N38" i="58"/>
  <c r="I38" i="58"/>
  <c r="N37" i="58"/>
  <c r="I37" i="58"/>
  <c r="N34" i="58"/>
  <c r="I34" i="58"/>
  <c r="N32" i="58"/>
  <c r="I32" i="58"/>
  <c r="N31" i="58"/>
  <c r="I31" i="58"/>
  <c r="N29" i="58"/>
  <c r="I29" i="58"/>
  <c r="N28" i="58"/>
  <c r="I28" i="58"/>
  <c r="N27" i="58"/>
  <c r="I27" i="58"/>
  <c r="N25" i="58"/>
  <c r="I25" i="58"/>
  <c r="G15" i="58"/>
  <c r="G14" i="58"/>
  <c r="G13" i="58"/>
  <c r="F50" i="57"/>
  <c r="E51" i="57" s="1"/>
  <c r="G129" i="56"/>
  <c r="G128" i="56"/>
  <c r="G127" i="56"/>
  <c r="G126" i="56"/>
  <c r="G125" i="56"/>
  <c r="G117" i="56"/>
  <c r="G116" i="56"/>
  <c r="G115" i="56"/>
  <c r="G114" i="56"/>
  <c r="G113" i="56"/>
  <c r="G103" i="56"/>
  <c r="G102" i="56"/>
  <c r="G101" i="56"/>
  <c r="F91" i="56"/>
  <c r="E92" i="56" s="1"/>
  <c r="F84" i="56"/>
  <c r="F83" i="56"/>
  <c r="F77" i="56"/>
  <c r="E78" i="56" s="1"/>
  <c r="F70" i="56"/>
  <c r="F69" i="56"/>
  <c r="F62" i="56"/>
  <c r="E63" i="56" s="1"/>
  <c r="F54" i="56"/>
  <c r="F53" i="56"/>
  <c r="N46" i="56"/>
  <c r="I46" i="56"/>
  <c r="N45" i="56"/>
  <c r="I45" i="56"/>
  <c r="N43" i="56"/>
  <c r="I43" i="56"/>
  <c r="O43" i="56" s="1"/>
  <c r="N42" i="56"/>
  <c r="I42" i="56"/>
  <c r="N40" i="56"/>
  <c r="I40" i="56"/>
  <c r="N39" i="56"/>
  <c r="I39" i="56"/>
  <c r="N38" i="56"/>
  <c r="I38" i="56"/>
  <c r="N36" i="56"/>
  <c r="I36" i="56"/>
  <c r="N34" i="56"/>
  <c r="I34" i="56"/>
  <c r="N33" i="56"/>
  <c r="I33" i="56"/>
  <c r="O33" i="56" s="1"/>
  <c r="N26" i="56"/>
  <c r="I26" i="56"/>
  <c r="G16" i="56"/>
  <c r="G15" i="56"/>
  <c r="G14" i="56"/>
  <c r="G130" i="55"/>
  <c r="G129" i="55"/>
  <c r="G128" i="55"/>
  <c r="G127" i="55"/>
  <c r="G126" i="55"/>
  <c r="G118" i="55"/>
  <c r="G117" i="55"/>
  <c r="G116" i="55"/>
  <c r="G115" i="55"/>
  <c r="G114" i="55"/>
  <c r="G104" i="55"/>
  <c r="G103" i="55"/>
  <c r="G102" i="55"/>
  <c r="F92" i="55"/>
  <c r="E93" i="55" s="1"/>
  <c r="F85" i="55"/>
  <c r="F84" i="55"/>
  <c r="F78" i="55"/>
  <c r="E79" i="55" s="1"/>
  <c r="F71" i="55"/>
  <c r="F70" i="55"/>
  <c r="F63" i="55"/>
  <c r="E64" i="55" s="1"/>
  <c r="F55" i="55"/>
  <c r="F54" i="55"/>
  <c r="N47" i="55"/>
  <c r="I47" i="55"/>
  <c r="N46" i="55"/>
  <c r="I46" i="55"/>
  <c r="N44" i="55"/>
  <c r="I44" i="55"/>
  <c r="N43" i="55"/>
  <c r="I43" i="55"/>
  <c r="N41" i="55"/>
  <c r="I41" i="55"/>
  <c r="N40" i="55"/>
  <c r="I40" i="55"/>
  <c r="N39" i="55"/>
  <c r="I39" i="55"/>
  <c r="N36" i="55"/>
  <c r="I36" i="55"/>
  <c r="N34" i="55"/>
  <c r="I34" i="55"/>
  <c r="O34" i="55" s="1"/>
  <c r="N33" i="55"/>
  <c r="I33" i="55"/>
  <c r="N31" i="55"/>
  <c r="N26" i="55"/>
  <c r="I26" i="55"/>
  <c r="G16" i="55"/>
  <c r="G15" i="55"/>
  <c r="G14" i="55"/>
  <c r="G127" i="54"/>
  <c r="G126" i="54"/>
  <c r="G125" i="54"/>
  <c r="G124" i="54"/>
  <c r="G123" i="54"/>
  <c r="G115" i="54"/>
  <c r="G114" i="54"/>
  <c r="G113" i="54"/>
  <c r="G112" i="54"/>
  <c r="G111" i="54"/>
  <c r="G101" i="54"/>
  <c r="G100" i="54"/>
  <c r="G99" i="54"/>
  <c r="F89" i="54"/>
  <c r="E90" i="54" s="1"/>
  <c r="F82" i="54"/>
  <c r="F81" i="54"/>
  <c r="E83" i="54" s="1"/>
  <c r="F75" i="54"/>
  <c r="E76" i="54" s="1"/>
  <c r="F68" i="54"/>
  <c r="F67" i="54"/>
  <c r="E69" i="54" s="1"/>
  <c r="F60" i="54"/>
  <c r="E61" i="54" s="1"/>
  <c r="F52" i="54"/>
  <c r="F51" i="54"/>
  <c r="N44" i="54"/>
  <c r="I44" i="54"/>
  <c r="O44" i="54" s="1"/>
  <c r="N43" i="54"/>
  <c r="I43" i="54"/>
  <c r="O43" i="54" s="1"/>
  <c r="N41" i="54"/>
  <c r="I41" i="54"/>
  <c r="N40" i="54"/>
  <c r="I40" i="54"/>
  <c r="N38" i="54"/>
  <c r="I38" i="54"/>
  <c r="N37" i="54"/>
  <c r="I37" i="54"/>
  <c r="N36" i="54"/>
  <c r="I36" i="54"/>
  <c r="N35" i="54"/>
  <c r="I35" i="54"/>
  <c r="N33" i="54"/>
  <c r="I33" i="54"/>
  <c r="O33" i="54" s="1"/>
  <c r="N31" i="54"/>
  <c r="I31" i="54"/>
  <c r="N30" i="54"/>
  <c r="I30" i="54"/>
  <c r="N28" i="54"/>
  <c r="I28" i="54"/>
  <c r="N27" i="54"/>
  <c r="I27" i="54"/>
  <c r="N26" i="54"/>
  <c r="I26" i="54"/>
  <c r="N25" i="54"/>
  <c r="I25" i="54"/>
  <c r="G15" i="54"/>
  <c r="G14" i="54"/>
  <c r="G13" i="54"/>
  <c r="E16" i="54" s="1"/>
  <c r="G129" i="53"/>
  <c r="G128" i="53"/>
  <c r="G127" i="53"/>
  <c r="G126" i="53"/>
  <c r="G125" i="53"/>
  <c r="G117" i="53"/>
  <c r="G116" i="53"/>
  <c r="G115" i="53"/>
  <c r="G114" i="53"/>
  <c r="G113" i="53"/>
  <c r="G103" i="53"/>
  <c r="G102" i="53"/>
  <c r="G101" i="53"/>
  <c r="F91" i="53"/>
  <c r="E92" i="53" s="1"/>
  <c r="F84" i="53"/>
  <c r="F83" i="53"/>
  <c r="F77" i="53"/>
  <c r="E78" i="53" s="1"/>
  <c r="F70" i="53"/>
  <c r="F69" i="53"/>
  <c r="F62" i="53"/>
  <c r="E63" i="53" s="1"/>
  <c r="F54" i="53"/>
  <c r="F53" i="53"/>
  <c r="N46" i="53"/>
  <c r="I46" i="53"/>
  <c r="N45" i="53"/>
  <c r="I45" i="53"/>
  <c r="N43" i="53"/>
  <c r="I43" i="53"/>
  <c r="N42" i="53"/>
  <c r="I42" i="53"/>
  <c r="N40" i="53"/>
  <c r="I40" i="53"/>
  <c r="N39" i="53"/>
  <c r="I39" i="53"/>
  <c r="N38" i="53"/>
  <c r="I38" i="53"/>
  <c r="N35" i="53"/>
  <c r="I35" i="53"/>
  <c r="N33" i="53"/>
  <c r="N32" i="53"/>
  <c r="N30" i="53"/>
  <c r="N29" i="53"/>
  <c r="N26" i="53"/>
  <c r="I26" i="53"/>
  <c r="G16" i="53"/>
  <c r="G15" i="53"/>
  <c r="G14" i="53"/>
  <c r="F51" i="52"/>
  <c r="E52" i="52" s="1"/>
  <c r="G128" i="51"/>
  <c r="G127" i="51"/>
  <c r="G126" i="51"/>
  <c r="G125" i="51"/>
  <c r="G124" i="51"/>
  <c r="G116" i="51"/>
  <c r="G115" i="51"/>
  <c r="G114" i="51"/>
  <c r="G113" i="51"/>
  <c r="G112" i="51"/>
  <c r="G102" i="51"/>
  <c r="G101" i="51"/>
  <c r="G100" i="51"/>
  <c r="F90" i="51"/>
  <c r="E91" i="51" s="1"/>
  <c r="F83" i="51"/>
  <c r="F82" i="51"/>
  <c r="F76" i="51"/>
  <c r="E77" i="51" s="1"/>
  <c r="F69" i="51"/>
  <c r="F68" i="51"/>
  <c r="F61" i="51"/>
  <c r="E62" i="51" s="1"/>
  <c r="F53" i="51"/>
  <c r="F52" i="51"/>
  <c r="N45" i="51"/>
  <c r="I45" i="51"/>
  <c r="N44" i="51"/>
  <c r="I44" i="51"/>
  <c r="N42" i="51"/>
  <c r="I42" i="51"/>
  <c r="N41" i="51"/>
  <c r="I41" i="51"/>
  <c r="N39" i="51"/>
  <c r="I39" i="51"/>
  <c r="N38" i="51"/>
  <c r="I38" i="51"/>
  <c r="N37" i="51"/>
  <c r="I37" i="51"/>
  <c r="N35" i="51"/>
  <c r="I35" i="51"/>
  <c r="N33" i="51"/>
  <c r="I33" i="51"/>
  <c r="O33" i="51" s="1"/>
  <c r="N32" i="51"/>
  <c r="I32" i="51"/>
  <c r="N25" i="51"/>
  <c r="I25" i="51"/>
  <c r="G15" i="51"/>
  <c r="G14" i="51"/>
  <c r="G13" i="51"/>
  <c r="G129" i="50"/>
  <c r="G128" i="50"/>
  <c r="G127" i="50"/>
  <c r="G126" i="50"/>
  <c r="G125" i="50"/>
  <c r="G117" i="50"/>
  <c r="G116" i="50"/>
  <c r="G115" i="50"/>
  <c r="G114" i="50"/>
  <c r="G113" i="50"/>
  <c r="G103" i="50"/>
  <c r="G102" i="50"/>
  <c r="G101" i="50"/>
  <c r="F91" i="50"/>
  <c r="E92" i="50" s="1"/>
  <c r="F84" i="50"/>
  <c r="F83" i="50"/>
  <c r="F77" i="50"/>
  <c r="E78" i="50" s="1"/>
  <c r="F70" i="50"/>
  <c r="F69" i="50"/>
  <c r="F62" i="50"/>
  <c r="E63" i="50" s="1"/>
  <c r="F54" i="50"/>
  <c r="F53" i="50"/>
  <c r="N46" i="50"/>
  <c r="I46" i="50"/>
  <c r="N45" i="50"/>
  <c r="I45" i="50"/>
  <c r="N43" i="50"/>
  <c r="I43" i="50"/>
  <c r="N42" i="50"/>
  <c r="I42" i="50"/>
  <c r="N40" i="50"/>
  <c r="I40" i="50"/>
  <c r="N39" i="50"/>
  <c r="I39" i="50"/>
  <c r="N38" i="50"/>
  <c r="I38" i="50"/>
  <c r="N36" i="50"/>
  <c r="I36" i="50"/>
  <c r="O36" i="50" s="1"/>
  <c r="N33" i="50"/>
  <c r="I33" i="50"/>
  <c r="N32" i="50"/>
  <c r="I32" i="50"/>
  <c r="N30" i="50"/>
  <c r="I30" i="50"/>
  <c r="N29" i="50"/>
  <c r="I29" i="50"/>
  <c r="O29" i="50" s="1"/>
  <c r="N28" i="50"/>
  <c r="I28" i="50"/>
  <c r="N25" i="50"/>
  <c r="I25" i="50"/>
  <c r="G15" i="50"/>
  <c r="G14" i="50"/>
  <c r="G13" i="50"/>
  <c r="G15" i="36"/>
  <c r="G14" i="36"/>
  <c r="G13" i="36"/>
  <c r="G136" i="49"/>
  <c r="G135" i="49"/>
  <c r="G134" i="49"/>
  <c r="G133" i="49"/>
  <c r="G132" i="49"/>
  <c r="G124" i="49"/>
  <c r="G123" i="49"/>
  <c r="G122" i="49"/>
  <c r="G121" i="49"/>
  <c r="G120" i="49"/>
  <c r="G110" i="49"/>
  <c r="G109" i="49"/>
  <c r="G108" i="49"/>
  <c r="F98" i="49"/>
  <c r="E99" i="49" s="1"/>
  <c r="F91" i="49"/>
  <c r="F90" i="49"/>
  <c r="F84" i="49"/>
  <c r="E85" i="49" s="1"/>
  <c r="F77" i="49"/>
  <c r="F76" i="49"/>
  <c r="F69" i="49"/>
  <c r="E70" i="49" s="1"/>
  <c r="F64" i="49"/>
  <c r="F63" i="49"/>
  <c r="F62" i="49"/>
  <c r="F61" i="49"/>
  <c r="F53" i="49"/>
  <c r="F52" i="49"/>
  <c r="N45" i="49"/>
  <c r="I45" i="49"/>
  <c r="N44" i="49"/>
  <c r="I44" i="49"/>
  <c r="N42" i="49"/>
  <c r="I42" i="49"/>
  <c r="N41" i="49"/>
  <c r="I41" i="49"/>
  <c r="N39" i="49"/>
  <c r="I39" i="49"/>
  <c r="N38" i="49"/>
  <c r="I38" i="49"/>
  <c r="N37" i="49"/>
  <c r="I37" i="49"/>
  <c r="N34" i="49"/>
  <c r="I34" i="49"/>
  <c r="N32" i="49"/>
  <c r="I32" i="49"/>
  <c r="N31" i="49"/>
  <c r="I31" i="49"/>
  <c r="N28" i="49"/>
  <c r="I28" i="49"/>
  <c r="N27" i="49"/>
  <c r="I27" i="49"/>
  <c r="N26" i="49"/>
  <c r="I26" i="49"/>
  <c r="N25" i="49"/>
  <c r="I25" i="49"/>
  <c r="G15" i="49"/>
  <c r="G14" i="49"/>
  <c r="G13" i="49"/>
  <c r="F51" i="48"/>
  <c r="E52" i="48" s="1"/>
  <c r="N28" i="48"/>
  <c r="I28" i="48"/>
  <c r="N26" i="48"/>
  <c r="I26" i="48"/>
  <c r="N24" i="48"/>
  <c r="I24" i="48"/>
  <c r="N21" i="48"/>
  <c r="I21" i="48"/>
  <c r="N19" i="48"/>
  <c r="I19" i="48"/>
  <c r="N17" i="48"/>
  <c r="I17" i="48"/>
  <c r="N16" i="48"/>
  <c r="I16" i="48"/>
  <c r="N15" i="48"/>
  <c r="I15" i="48"/>
  <c r="N14" i="48"/>
  <c r="I14" i="48"/>
  <c r="G124" i="47"/>
  <c r="G123" i="47"/>
  <c r="G122" i="47"/>
  <c r="G121" i="47"/>
  <c r="G120" i="47"/>
  <c r="G110" i="47"/>
  <c r="G109" i="47"/>
  <c r="G108" i="47"/>
  <c r="F98" i="47"/>
  <c r="E99" i="47" s="1"/>
  <c r="F91" i="47"/>
  <c r="F90" i="47"/>
  <c r="E92" i="47" s="1"/>
  <c r="F84" i="47"/>
  <c r="E85" i="47" s="1"/>
  <c r="F77" i="47"/>
  <c r="F76" i="47"/>
  <c r="F69" i="47"/>
  <c r="E70" i="47" s="1"/>
  <c r="F64" i="47"/>
  <c r="F63" i="47"/>
  <c r="F62" i="47"/>
  <c r="F61" i="47"/>
  <c r="F53" i="47"/>
  <c r="F52" i="47"/>
  <c r="N45" i="47"/>
  <c r="I45" i="47"/>
  <c r="O45" i="47" s="1"/>
  <c r="N44" i="47"/>
  <c r="I44" i="47"/>
  <c r="N42" i="47"/>
  <c r="I42" i="47"/>
  <c r="N41" i="47"/>
  <c r="I41" i="47"/>
  <c r="N39" i="47"/>
  <c r="I39" i="47"/>
  <c r="N38" i="47"/>
  <c r="I38" i="47"/>
  <c r="N37" i="47"/>
  <c r="I37" i="47"/>
  <c r="N35" i="47"/>
  <c r="I35" i="47"/>
  <c r="N33" i="47"/>
  <c r="I33" i="47"/>
  <c r="N32" i="47"/>
  <c r="I32" i="47"/>
  <c r="N26" i="47"/>
  <c r="I26" i="47"/>
  <c r="N25" i="47"/>
  <c r="I25" i="47"/>
  <c r="G15" i="47"/>
  <c r="G14" i="47"/>
  <c r="G13" i="47"/>
  <c r="G137" i="46"/>
  <c r="G136" i="46"/>
  <c r="G135" i="46"/>
  <c r="G134" i="46"/>
  <c r="G133" i="46"/>
  <c r="G125" i="46"/>
  <c r="G124" i="46"/>
  <c r="G123" i="46"/>
  <c r="G122" i="46"/>
  <c r="G121" i="46"/>
  <c r="G111" i="46"/>
  <c r="G110" i="46"/>
  <c r="G109" i="46"/>
  <c r="F99" i="46"/>
  <c r="E100" i="46" s="1"/>
  <c r="F92" i="46"/>
  <c r="F91" i="46"/>
  <c r="F85" i="46"/>
  <c r="E86" i="46" s="1"/>
  <c r="F78" i="46"/>
  <c r="F77" i="46"/>
  <c r="F70" i="46"/>
  <c r="E71" i="46" s="1"/>
  <c r="F65" i="46"/>
  <c r="F64" i="46"/>
  <c r="F63" i="46"/>
  <c r="F62" i="46"/>
  <c r="F54" i="46"/>
  <c r="F53" i="46"/>
  <c r="N46" i="46"/>
  <c r="I46" i="46"/>
  <c r="N45" i="46"/>
  <c r="I45" i="46"/>
  <c r="N43" i="46"/>
  <c r="I43" i="46"/>
  <c r="N42" i="46"/>
  <c r="I42" i="46"/>
  <c r="N40" i="46"/>
  <c r="I40" i="46"/>
  <c r="N39" i="46"/>
  <c r="I39" i="46"/>
  <c r="N38" i="46"/>
  <c r="I38" i="46"/>
  <c r="N35" i="46"/>
  <c r="I35" i="46"/>
  <c r="N33" i="46"/>
  <c r="I33" i="46"/>
  <c r="N32" i="46"/>
  <c r="I32" i="46"/>
  <c r="N30" i="46"/>
  <c r="I30" i="46"/>
  <c r="N26" i="46"/>
  <c r="I26" i="46"/>
  <c r="N25" i="46"/>
  <c r="I25" i="46"/>
  <c r="G15" i="46"/>
  <c r="G14" i="46"/>
  <c r="G13" i="46"/>
  <c r="G15" i="25"/>
  <c r="G14" i="25"/>
  <c r="G13" i="25"/>
  <c r="G48" i="41"/>
  <c r="G49" i="41"/>
  <c r="G52" i="41"/>
  <c r="G53" i="41"/>
  <c r="G39" i="41"/>
  <c r="G38" i="41"/>
  <c r="G37" i="41"/>
  <c r="G36" i="41"/>
  <c r="G25" i="41"/>
  <c r="G24" i="41"/>
  <c r="G23" i="41"/>
  <c r="G22" i="41"/>
  <c r="G21" i="41"/>
  <c r="G20" i="41"/>
  <c r="G19" i="41"/>
  <c r="G18" i="41"/>
  <c r="G15" i="41"/>
  <c r="G14" i="41"/>
  <c r="G13" i="41"/>
  <c r="G12" i="41"/>
  <c r="G11" i="41"/>
  <c r="G127" i="36"/>
  <c r="G126" i="36"/>
  <c r="G125" i="36"/>
  <c r="G124" i="36"/>
  <c r="G123" i="36"/>
  <c r="G115" i="36"/>
  <c r="G114" i="36"/>
  <c r="G113" i="36"/>
  <c r="G112" i="36"/>
  <c r="G111" i="36"/>
  <c r="G101" i="36"/>
  <c r="G100" i="36"/>
  <c r="G99" i="36"/>
  <c r="F89" i="36"/>
  <c r="E90" i="36" s="1"/>
  <c r="F82" i="36"/>
  <c r="F81" i="36"/>
  <c r="F75" i="36"/>
  <c r="E76" i="36" s="1"/>
  <c r="F68" i="36"/>
  <c r="F67" i="36"/>
  <c r="F60" i="36"/>
  <c r="E61" i="36" s="1"/>
  <c r="F52" i="36"/>
  <c r="F51" i="36"/>
  <c r="N44" i="36"/>
  <c r="I44" i="36"/>
  <c r="N43" i="36"/>
  <c r="I43" i="36"/>
  <c r="N41" i="36"/>
  <c r="I41" i="36"/>
  <c r="N40" i="36"/>
  <c r="I40" i="36"/>
  <c r="N38" i="36"/>
  <c r="I38" i="36"/>
  <c r="N37" i="36"/>
  <c r="I37" i="36"/>
  <c r="N36" i="36"/>
  <c r="I36" i="36"/>
  <c r="N35" i="36"/>
  <c r="I35" i="36"/>
  <c r="N33" i="36"/>
  <c r="I33" i="36"/>
  <c r="N31" i="36"/>
  <c r="I31" i="36"/>
  <c r="N30" i="36"/>
  <c r="I30" i="36"/>
  <c r="N28" i="36"/>
  <c r="I28" i="36"/>
  <c r="N27" i="36"/>
  <c r="I27" i="36"/>
  <c r="N26" i="36"/>
  <c r="I26" i="36"/>
  <c r="N25" i="36"/>
  <c r="I25" i="36"/>
  <c r="G40" i="35"/>
  <c r="E41" i="35" s="1"/>
  <c r="G39" i="35"/>
  <c r="G38" i="35"/>
  <c r="G37" i="35"/>
  <c r="G26" i="35"/>
  <c r="G25" i="35"/>
  <c r="G24" i="35"/>
  <c r="G23" i="35"/>
  <c r="G22" i="35"/>
  <c r="G21" i="35"/>
  <c r="G20" i="35"/>
  <c r="G19" i="35"/>
  <c r="G16" i="35"/>
  <c r="G15" i="35"/>
  <c r="G14" i="35"/>
  <c r="G13" i="35"/>
  <c r="G12" i="35"/>
  <c r="O29" i="52" l="1"/>
  <c r="O43" i="50"/>
  <c r="O25" i="50"/>
  <c r="O32" i="50"/>
  <c r="O39" i="50"/>
  <c r="O45" i="50"/>
  <c r="O37" i="51"/>
  <c r="O27" i="51"/>
  <c r="O26" i="51"/>
  <c r="O26" i="54"/>
  <c r="O30" i="54"/>
  <c r="O26" i="58"/>
  <c r="O42" i="58"/>
  <c r="O35" i="58"/>
  <c r="O44" i="58"/>
  <c r="O45" i="58"/>
  <c r="O39" i="58"/>
  <c r="C49" i="13"/>
  <c r="O28" i="53"/>
  <c r="E85" i="53"/>
  <c r="E71" i="56"/>
  <c r="O36" i="56"/>
  <c r="E130" i="56"/>
  <c r="I145" i="56" s="1"/>
  <c r="O40" i="56"/>
  <c r="E85" i="56"/>
  <c r="E106" i="56"/>
  <c r="O44" i="51"/>
  <c r="E70" i="51"/>
  <c r="O35" i="51"/>
  <c r="E84" i="51"/>
  <c r="O39" i="51"/>
  <c r="E86" i="55"/>
  <c r="O30" i="55"/>
  <c r="O47" i="55"/>
  <c r="O40" i="55"/>
  <c r="O44" i="55"/>
  <c r="E107" i="55"/>
  <c r="E131" i="55"/>
  <c r="O33" i="50"/>
  <c r="E106" i="50"/>
  <c r="O38" i="50"/>
  <c r="O42" i="50"/>
  <c r="E56" i="50"/>
  <c r="E85" i="50"/>
  <c r="O29" i="49"/>
  <c r="O38" i="49"/>
  <c r="O25" i="49"/>
  <c r="O37" i="49"/>
  <c r="O42" i="49"/>
  <c r="E92" i="49"/>
  <c r="O27" i="49"/>
  <c r="O34" i="49"/>
  <c r="O39" i="49"/>
  <c r="O45" i="49"/>
  <c r="E16" i="49"/>
  <c r="O17" i="48"/>
  <c r="O14" i="48"/>
  <c r="O21" i="48"/>
  <c r="O28" i="48"/>
  <c r="O44" i="47"/>
  <c r="O32" i="47"/>
  <c r="O37" i="47"/>
  <c r="O41" i="47"/>
  <c r="E16" i="47"/>
  <c r="E78" i="47"/>
  <c r="O32" i="46"/>
  <c r="E79" i="46"/>
  <c r="O38" i="46"/>
  <c r="E56" i="46"/>
  <c r="C29" i="13"/>
  <c r="O41" i="58"/>
  <c r="O32" i="58"/>
  <c r="O27" i="58"/>
  <c r="O39" i="56"/>
  <c r="O45" i="56"/>
  <c r="O26" i="56"/>
  <c r="O46" i="56"/>
  <c r="E17" i="56"/>
  <c r="J47" i="56"/>
  <c r="O42" i="56"/>
  <c r="O34" i="56"/>
  <c r="E56" i="56"/>
  <c r="E47" i="56"/>
  <c r="E118" i="56"/>
  <c r="O33" i="55"/>
  <c r="O41" i="55"/>
  <c r="O46" i="55"/>
  <c r="O36" i="55"/>
  <c r="O43" i="55"/>
  <c r="E48" i="55"/>
  <c r="O26" i="55"/>
  <c r="O39" i="55"/>
  <c r="E72" i="55"/>
  <c r="J48" i="55"/>
  <c r="E17" i="55"/>
  <c r="E57" i="55"/>
  <c r="E119" i="55"/>
  <c r="E104" i="54"/>
  <c r="O37" i="54"/>
  <c r="E45" i="54"/>
  <c r="O28" i="54"/>
  <c r="O35" i="54"/>
  <c r="O40" i="54"/>
  <c r="E54" i="54"/>
  <c r="O25" i="54"/>
  <c r="O38" i="54"/>
  <c r="O36" i="54"/>
  <c r="E116" i="54"/>
  <c r="E128" i="54"/>
  <c r="J45" i="54"/>
  <c r="O31" i="54"/>
  <c r="O41" i="54"/>
  <c r="E46" i="58"/>
  <c r="O31" i="58"/>
  <c r="E84" i="58"/>
  <c r="O38" i="58"/>
  <c r="E70" i="58"/>
  <c r="O29" i="53"/>
  <c r="O35" i="53"/>
  <c r="O40" i="53"/>
  <c r="O46" i="53"/>
  <c r="E56" i="53"/>
  <c r="O45" i="53"/>
  <c r="E71" i="53"/>
  <c r="E106" i="53"/>
  <c r="O33" i="53"/>
  <c r="E17" i="53"/>
  <c r="O30" i="53"/>
  <c r="O42" i="53"/>
  <c r="O26" i="53"/>
  <c r="E16" i="51"/>
  <c r="O45" i="51"/>
  <c r="O32" i="51"/>
  <c r="O25" i="51"/>
  <c r="O41" i="51"/>
  <c r="E117" i="51"/>
  <c r="O38" i="51"/>
  <c r="E55" i="51"/>
  <c r="O42" i="51"/>
  <c r="E129" i="51"/>
  <c r="C35" i="13" s="1"/>
  <c r="E105" i="51"/>
  <c r="E16" i="50"/>
  <c r="O46" i="50"/>
  <c r="O30" i="50"/>
  <c r="E71" i="50"/>
  <c r="E130" i="50"/>
  <c r="E118" i="50"/>
  <c r="O40" i="50"/>
  <c r="J47" i="50"/>
  <c r="O29" i="58"/>
  <c r="O34" i="58"/>
  <c r="E129" i="58"/>
  <c r="O25" i="58"/>
  <c r="O37" i="58"/>
  <c r="E105" i="58"/>
  <c r="E55" i="58"/>
  <c r="O28" i="58"/>
  <c r="E117" i="58"/>
  <c r="C52" i="13" s="1"/>
  <c r="O38" i="53"/>
  <c r="E130" i="53"/>
  <c r="E47" i="53"/>
  <c r="E118" i="53"/>
  <c r="O39" i="53"/>
  <c r="O43" i="53"/>
  <c r="E113" i="49"/>
  <c r="O41" i="49"/>
  <c r="E55" i="49"/>
  <c r="O31" i="49"/>
  <c r="E65" i="49"/>
  <c r="O44" i="49"/>
  <c r="J29" i="48"/>
  <c r="O15" i="48"/>
  <c r="O16" i="48"/>
  <c r="O24" i="48"/>
  <c r="O26" i="48"/>
  <c r="O19" i="48"/>
  <c r="E113" i="47"/>
  <c r="E65" i="47"/>
  <c r="O33" i="47"/>
  <c r="O38" i="47"/>
  <c r="E46" i="47"/>
  <c r="O25" i="47"/>
  <c r="O26" i="47"/>
  <c r="O42" i="47"/>
  <c r="E55" i="47"/>
  <c r="E125" i="47"/>
  <c r="O35" i="47"/>
  <c r="O39" i="47"/>
  <c r="O40" i="46"/>
  <c r="O46" i="46"/>
  <c r="E16" i="46"/>
  <c r="C15" i="13" s="1"/>
  <c r="O25" i="46"/>
  <c r="O30" i="46"/>
  <c r="E114" i="46"/>
  <c r="O42" i="46"/>
  <c r="E47" i="46"/>
  <c r="O33" i="46"/>
  <c r="O43" i="46"/>
  <c r="E66" i="46"/>
  <c r="E138" i="46"/>
  <c r="J47" i="46"/>
  <c r="O35" i="46"/>
  <c r="O39" i="46"/>
  <c r="O45" i="46"/>
  <c r="E93" i="46"/>
  <c r="E126" i="46"/>
  <c r="E16" i="25"/>
  <c r="E125" i="49"/>
  <c r="E46" i="49"/>
  <c r="O28" i="49"/>
  <c r="E137" i="49"/>
  <c r="O26" i="49"/>
  <c r="E78" i="49"/>
  <c r="O32" i="49"/>
  <c r="J46" i="58"/>
  <c r="O38" i="56"/>
  <c r="O27" i="54"/>
  <c r="J47" i="53"/>
  <c r="O32" i="53"/>
  <c r="E46" i="51"/>
  <c r="J46" i="51"/>
  <c r="O28" i="50"/>
  <c r="E47" i="50"/>
  <c r="E16" i="36"/>
  <c r="O25" i="36"/>
  <c r="O30" i="36"/>
  <c r="O36" i="36"/>
  <c r="O41" i="36"/>
  <c r="O31" i="36"/>
  <c r="O37" i="36"/>
  <c r="O43" i="36"/>
  <c r="O28" i="36"/>
  <c r="O40" i="36"/>
  <c r="E54" i="36"/>
  <c r="J46" i="49"/>
  <c r="E29" i="48"/>
  <c r="J46" i="47"/>
  <c r="O26" i="46"/>
  <c r="E16" i="41"/>
  <c r="E26" i="41"/>
  <c r="E40" i="41"/>
  <c r="C46" i="13" s="1"/>
  <c r="D46" i="13" s="1"/>
  <c r="E54" i="41"/>
  <c r="C57" i="13" s="1"/>
  <c r="C58" i="13" s="1"/>
  <c r="O26" i="36"/>
  <c r="E116" i="36"/>
  <c r="O27" i="36"/>
  <c r="E128" i="36"/>
  <c r="O38" i="36"/>
  <c r="O44" i="36"/>
  <c r="E69" i="36"/>
  <c r="E104" i="36"/>
  <c r="O35" i="36"/>
  <c r="E83" i="36"/>
  <c r="J45" i="36"/>
  <c r="O33" i="36"/>
  <c r="E45" i="36"/>
  <c r="E27" i="35"/>
  <c r="E17" i="35"/>
  <c r="E28" i="35" s="1"/>
  <c r="C34" i="13" l="1"/>
  <c r="C33" i="13"/>
  <c r="I144" i="51"/>
  <c r="C31" i="13"/>
  <c r="C51" i="13"/>
  <c r="C53" i="13"/>
  <c r="O47" i="56"/>
  <c r="E94" i="56" s="1"/>
  <c r="O48" i="55"/>
  <c r="E95" i="55" s="1"/>
  <c r="O45" i="54"/>
  <c r="E92" i="54" s="1"/>
  <c r="I143" i="54" s="1"/>
  <c r="O46" i="58"/>
  <c r="E93" i="58" s="1"/>
  <c r="O47" i="53"/>
  <c r="E94" i="53" s="1"/>
  <c r="O46" i="51"/>
  <c r="E93" i="51" s="1"/>
  <c r="O47" i="50"/>
  <c r="E94" i="50" s="1"/>
  <c r="I145" i="50" s="1"/>
  <c r="O46" i="49"/>
  <c r="E101" i="49" s="1"/>
  <c r="O29" i="48"/>
  <c r="O46" i="47"/>
  <c r="E101" i="47" s="1"/>
  <c r="O47" i="46"/>
  <c r="E102" i="46" s="1"/>
  <c r="E27" i="41"/>
  <c r="O45" i="36"/>
  <c r="E92" i="36" s="1"/>
  <c r="I143" i="36" s="1"/>
  <c r="C50" i="13" l="1"/>
  <c r="C56" i="13" s="1"/>
  <c r="I57" i="48"/>
  <c r="C16" i="13"/>
  <c r="C22" i="13" s="1"/>
  <c r="I57" i="52"/>
  <c r="C32" i="13"/>
  <c r="C38" i="13" s="1"/>
  <c r="I57" i="41"/>
  <c r="C45" i="13"/>
  <c r="G35" i="30"/>
  <c r="G36" i="30"/>
  <c r="G37" i="30"/>
  <c r="G38" i="30"/>
  <c r="G39" i="30"/>
  <c r="G40" i="30"/>
  <c r="G41" i="30"/>
  <c r="N36" i="25"/>
  <c r="N37" i="25"/>
  <c r="N38" i="25"/>
  <c r="I36" i="25"/>
  <c r="I37" i="25"/>
  <c r="I38" i="25"/>
  <c r="N26" i="25"/>
  <c r="I26" i="25"/>
  <c r="B12" i="13"/>
  <c r="B11" i="13"/>
  <c r="B10" i="13"/>
  <c r="B6" i="13"/>
  <c r="B7" i="13"/>
  <c r="C47" i="13" l="1"/>
  <c r="D45" i="13"/>
  <c r="D47" i="13" s="1"/>
  <c r="O37" i="25"/>
  <c r="O38" i="25"/>
  <c r="O36" i="25"/>
  <c r="O26" i="25"/>
  <c r="G55" i="30"/>
  <c r="G54" i="30"/>
  <c r="G53" i="30"/>
  <c r="G52" i="30"/>
  <c r="G34" i="30"/>
  <c r="G31" i="30"/>
  <c r="G30" i="30"/>
  <c r="G29" i="30"/>
  <c r="G28" i="30"/>
  <c r="G27" i="30"/>
  <c r="G16" i="30"/>
  <c r="G15" i="30"/>
  <c r="G14" i="30"/>
  <c r="G13" i="30"/>
  <c r="G12" i="30"/>
  <c r="G11" i="30"/>
  <c r="G10" i="30"/>
  <c r="G134" i="25"/>
  <c r="G133" i="25"/>
  <c r="G132" i="25"/>
  <c r="G131" i="25"/>
  <c r="G130" i="25"/>
  <c r="G122" i="25"/>
  <c r="G121" i="25"/>
  <c r="G120" i="25"/>
  <c r="G119" i="25"/>
  <c r="G118" i="25"/>
  <c r="G108" i="25"/>
  <c r="G107" i="25"/>
  <c r="G106" i="25"/>
  <c r="F96" i="25"/>
  <c r="E97" i="25" s="1"/>
  <c r="F89" i="25"/>
  <c r="F88" i="25"/>
  <c r="F82" i="25"/>
  <c r="E83" i="25" s="1"/>
  <c r="F75" i="25"/>
  <c r="F74" i="25"/>
  <c r="F67" i="25"/>
  <c r="E68" i="25" s="1"/>
  <c r="F62" i="25"/>
  <c r="F61" i="25"/>
  <c r="F60" i="25"/>
  <c r="F52" i="25"/>
  <c r="F51" i="25"/>
  <c r="N44" i="25"/>
  <c r="I44" i="25"/>
  <c r="N43" i="25"/>
  <c r="I43" i="25"/>
  <c r="N41" i="25"/>
  <c r="I41" i="25"/>
  <c r="N40" i="25"/>
  <c r="I40" i="25"/>
  <c r="N35" i="25"/>
  <c r="I35" i="25"/>
  <c r="N33" i="25"/>
  <c r="I33" i="25"/>
  <c r="N31" i="25"/>
  <c r="I31" i="25"/>
  <c r="N30" i="25"/>
  <c r="I30" i="25"/>
  <c r="N28" i="25"/>
  <c r="I28" i="25"/>
  <c r="N27" i="25"/>
  <c r="I27" i="25"/>
  <c r="N25" i="25"/>
  <c r="I25" i="25"/>
  <c r="E17" i="30" l="1"/>
  <c r="E56" i="30"/>
  <c r="C12" i="13" s="1"/>
  <c r="D12" i="13" s="1"/>
  <c r="E76" i="25"/>
  <c r="O33" i="25"/>
  <c r="E63" i="25"/>
  <c r="O44" i="25"/>
  <c r="O41" i="25"/>
  <c r="E90" i="25"/>
  <c r="O40" i="25"/>
  <c r="E54" i="25"/>
  <c r="O28" i="25"/>
  <c r="O27" i="25"/>
  <c r="O31" i="25"/>
  <c r="O25" i="25"/>
  <c r="O35" i="25"/>
  <c r="E42" i="30"/>
  <c r="E32" i="30"/>
  <c r="E111" i="25"/>
  <c r="E135" i="25"/>
  <c r="O43" i="25"/>
  <c r="O30" i="25"/>
  <c r="E123" i="25"/>
  <c r="J45" i="25"/>
  <c r="E45" i="25"/>
  <c r="D57" i="13"/>
  <c r="D58" i="13" s="1"/>
  <c r="D53" i="13"/>
  <c r="D52" i="13"/>
  <c r="D51" i="13"/>
  <c r="D50" i="13"/>
  <c r="D35" i="13"/>
  <c r="D34" i="13"/>
  <c r="D33" i="13"/>
  <c r="D32" i="13"/>
  <c r="E26" i="15"/>
  <c r="C7" i="13" l="1"/>
  <c r="O45" i="25"/>
  <c r="E99" i="25" s="1"/>
  <c r="D16" i="13" s="1"/>
  <c r="E43" i="30"/>
  <c r="C11" i="13" s="1"/>
  <c r="D19" i="13"/>
  <c r="D18" i="13"/>
  <c r="D17" i="13"/>
  <c r="D11" i="13" l="1"/>
  <c r="D13" i="13" s="1"/>
  <c r="C13" i="13"/>
  <c r="D31" i="13"/>
  <c r="D38" i="13" s="1"/>
  <c r="D40" i="13" s="1"/>
  <c r="D49" i="13"/>
  <c r="D56" i="13" s="1"/>
  <c r="C40" i="13" l="1"/>
  <c r="C63" i="13" l="1"/>
  <c r="D63" i="13" s="1"/>
  <c r="C62" i="13"/>
  <c r="D62" i="13" s="1"/>
  <c r="D15" i="13" l="1"/>
  <c r="D22" i="13" s="1"/>
  <c r="C8" i="13"/>
  <c r="D7" i="13"/>
  <c r="D8" i="13" s="1"/>
  <c r="C61" i="13" l="1"/>
  <c r="C64" i="13" l="1"/>
  <c r="D61" i="13"/>
  <c r="D64" i="13" s="1"/>
</calcChain>
</file>

<file path=xl/sharedStrings.xml><?xml version="1.0" encoding="utf-8"?>
<sst xmlns="http://schemas.openxmlformats.org/spreadsheetml/2006/main" count="2439" uniqueCount="216">
  <si>
    <t>Montant annuel HT</t>
  </si>
  <si>
    <t>Prestations courantes</t>
  </si>
  <si>
    <t>Prestations particulières et périodiques</t>
  </si>
  <si>
    <t>Montant total HT</t>
  </si>
  <si>
    <t>Unité</t>
  </si>
  <si>
    <t>Quantité</t>
  </si>
  <si>
    <t>Cadence (unité/h)</t>
  </si>
  <si>
    <t xml:space="preserve">coût horaire HT </t>
  </si>
  <si>
    <t>Montant unitaire HT</t>
  </si>
  <si>
    <t>Fréquence annuelle</t>
  </si>
  <si>
    <t>Divers</t>
  </si>
  <si>
    <t>Postes de travail</t>
  </si>
  <si>
    <t>U</t>
  </si>
  <si>
    <t>m²</t>
  </si>
  <si>
    <t xml:space="preserve">Sous total 1 (€ HT) </t>
  </si>
  <si>
    <t>Vitrerie extérieure</t>
  </si>
  <si>
    <t>Consommables sanitaires</t>
  </si>
  <si>
    <t>Papier hygiénique</t>
  </si>
  <si>
    <t>Maintenance des équipements sanitaires</t>
  </si>
  <si>
    <t>Déchets</t>
  </si>
  <si>
    <t xml:space="preserve">Prise en charge, tri et conditionnement des déchets </t>
  </si>
  <si>
    <t>Ens</t>
  </si>
  <si>
    <t>SOMMAIRE</t>
  </si>
  <si>
    <t>1-</t>
  </si>
  <si>
    <t>2-</t>
  </si>
  <si>
    <t>Nombre d'heures</t>
  </si>
  <si>
    <t>Coordination et gestion administrative du contrat</t>
  </si>
  <si>
    <t>Moyens de communication</t>
  </si>
  <si>
    <t>DECOMPOSITION DU PRIX GLOBAL ET FORFAITAIRE</t>
  </si>
  <si>
    <t>Récapitulatif</t>
  </si>
  <si>
    <t>Décomposition des prestations Année 1</t>
  </si>
  <si>
    <t>Total (€HT)</t>
  </si>
  <si>
    <t>Montant forfaitaire HT</t>
  </si>
  <si>
    <t>Distributeurs de savon</t>
  </si>
  <si>
    <t>Distributeurs de papier hygiénique</t>
  </si>
  <si>
    <t>3D</t>
  </si>
  <si>
    <t>Détail de la sous-traitance</t>
  </si>
  <si>
    <t>Sous-traitance</t>
  </si>
  <si>
    <t>Prestation</t>
  </si>
  <si>
    <t>Lieu d'intervention</t>
  </si>
  <si>
    <t>Nom du sous-traitant envisagé</t>
  </si>
  <si>
    <t>3-</t>
  </si>
  <si>
    <t>Montant  HT</t>
  </si>
  <si>
    <t>Montant annuel  HT</t>
  </si>
  <si>
    <t xml:space="preserve">Sous total 2.1 (€ HT) </t>
  </si>
  <si>
    <t>Taux horaires</t>
  </si>
  <si>
    <t>Montant
 en € HT</t>
  </si>
  <si>
    <t>Chargé de contrat</t>
  </si>
  <si>
    <t>Responsable conduite marché</t>
  </si>
  <si>
    <t>Equipe de démarrage</t>
  </si>
  <si>
    <t>Référent Multiservices</t>
  </si>
  <si>
    <t>Assistante Administrative</t>
  </si>
  <si>
    <t>Autres (A préciser)</t>
  </si>
  <si>
    <t xml:space="preserve">Sous total Phase de prise en charge (€ HT) </t>
  </si>
  <si>
    <t>Personnel intervenant</t>
  </si>
  <si>
    <t>2. Phase d'exploitation courante</t>
  </si>
  <si>
    <t>2.1 Management et pilotage</t>
  </si>
  <si>
    <t xml:space="preserve">Sous total 2.1.1 (€ HT) </t>
  </si>
  <si>
    <t>2.1.1. Coordination et gestion administrative du contrat</t>
  </si>
  <si>
    <t>2.1.2. Charges Forfaitisées</t>
  </si>
  <si>
    <t>Fournitures et consommables</t>
  </si>
  <si>
    <t>Outillages</t>
  </si>
  <si>
    <t xml:space="preserve">Sous total 2.1.2 (€ HT) </t>
  </si>
  <si>
    <t>Revêtement de sol "Production"</t>
  </si>
  <si>
    <t>Thermo plastique, parquet (bureaux , loacux communs)</t>
  </si>
  <si>
    <t>Revêtement de sol "Image"</t>
  </si>
  <si>
    <t>Carrelage, marbre, granit (espace accueil, salle d'attentes,...)</t>
  </si>
  <si>
    <t>Revêtement de sol "Hygiène"</t>
  </si>
  <si>
    <t>Carrelage, marbre, granit (sanitaires, zones vie, ..)</t>
  </si>
  <si>
    <t>Revêtement de sol "Technique"</t>
  </si>
  <si>
    <t>Ciment, bitume (locaux techn, ateliers, archives,...)</t>
  </si>
  <si>
    <t>Ciment, bitume (esp ext, cours, voiries)</t>
  </si>
  <si>
    <t xml:space="preserve">Vitrerie </t>
  </si>
  <si>
    <t>Vitrerie intérieure</t>
  </si>
  <si>
    <t>Savon liquide</t>
  </si>
  <si>
    <t>Consommable de sel</t>
  </si>
  <si>
    <t>Consommable de sable</t>
  </si>
  <si>
    <t xml:space="preserve">Ressources </t>
  </si>
  <si>
    <t>Agent de nettoyage</t>
  </si>
  <si>
    <t>h</t>
  </si>
  <si>
    <t>Outillage et équipements</t>
  </si>
  <si>
    <t>Hôte/hôtesse</t>
  </si>
  <si>
    <t>Montant annuel HT
(prix du sous-traitant en €HT)</t>
  </si>
  <si>
    <t>Personnel intervenant :</t>
  </si>
  <si>
    <t xml:space="preserve">Sous total 2.3.2 (€ HT) </t>
  </si>
  <si>
    <t xml:space="preserve">Sous total 2.3.3 (€ HT) </t>
  </si>
  <si>
    <t xml:space="preserve">Sous total 2.3.4 (€ HT) </t>
  </si>
  <si>
    <t xml:space="preserve">Sous total 2.3.5 (€ HT) </t>
  </si>
  <si>
    <t>Année 4 (Réversibilité prise en compte)</t>
  </si>
  <si>
    <t>Tableau récapitulatif - Montant du marché</t>
  </si>
  <si>
    <t>Année 1 (Prise en charge et fourniture des équipements sanitaires prises en compte)</t>
  </si>
  <si>
    <t>4-</t>
  </si>
  <si>
    <t>1. Phase de prise en charge / démarrage</t>
  </si>
  <si>
    <t>Décomposition des prestations Année 4</t>
  </si>
  <si>
    <t>5-</t>
  </si>
  <si>
    <t>Montant annuel TTC</t>
  </si>
  <si>
    <t>Montant forfaitaire TTC</t>
  </si>
  <si>
    <t>balayettes cuvettes toilettes + receptacles</t>
  </si>
  <si>
    <t>Balance pour pesée à la source de l'ensemble des déchets</t>
  </si>
  <si>
    <t>DECOMPOSITION DU PRIX GLOBAL ET FORFAITAIRE - PRESTATIONS COMMUNES TOUS BÂTIMENTS - 1er janvier au 31 décembre 2026 - ANNEE 1</t>
  </si>
  <si>
    <t>DECOMPOSITION DU PRIX GLOBAL ET FORFAITAIRE - PRESTATIONS MONTREUIL LES ALLEES - 1er janvier au 31 décembre 2026 - ANNEE 1</t>
  </si>
  <si>
    <t>2.2 Hospitality Management</t>
  </si>
  <si>
    <t>Hospitality Management</t>
  </si>
  <si>
    <t xml:space="preserve">Sous total 2.2 (€ HT) </t>
  </si>
  <si>
    <t>Hospitality Manager</t>
  </si>
  <si>
    <t>Formations spécifiques aux bâtiments</t>
  </si>
  <si>
    <t>Outil d'information et de gestion des prestations en ligne</t>
  </si>
  <si>
    <t>Moquette (bureaux, locaux communs)</t>
  </si>
  <si>
    <t>Moquette (circulations, paliers, ascenseurs..)</t>
  </si>
  <si>
    <t>Thermo plastique, parquet (Escaliers)</t>
  </si>
  <si>
    <t>Thermo plastique, parquet (espaces d'accueil, salle de réunions etc)</t>
  </si>
  <si>
    <t>Cabine Sanitaire</t>
  </si>
  <si>
    <t>Thermo plastique, parquet (locaux techn, ateliers, archives,...)</t>
  </si>
  <si>
    <t>Ciment, bitume (parkings, allées techniques..)</t>
  </si>
  <si>
    <t>Réceptacle hygiène féminine commande à pied</t>
  </si>
  <si>
    <t>DECOMPOSITION DU PRIX GLOBAL ET FORFAITAIRE - PRESTATIONS MONTREUIL LE FABRIK - 1er janvier au 31 décembre 2026 - ANNEE 1</t>
  </si>
  <si>
    <t>DECOMPOSITION DU PRIX GLOBAL ET FORFAITAIRE - PRESTATIONS VINCENNES IGPDE - 1er janvier au 31 décembre 2026 - ANNEE 1</t>
  </si>
  <si>
    <t>2.3 Prestations Multiservices</t>
  </si>
  <si>
    <t xml:space="preserve">Sous total 2.1 + 2.2 (€ HT) </t>
  </si>
  <si>
    <t>Sous - total 2.3 (€ HT)</t>
  </si>
  <si>
    <t>DECOMPOSITION DU PRIX GLOBAL ET FORFAITAIRE - PRESTATIONS COMMUNES TOUS BÂTIMENTS - 1er janvier 2027 au 31 décembre 2028 - ANNEES 2 et 3</t>
  </si>
  <si>
    <t>INSCRIRE LES NOMBRES D'HEURES ET MONTANTS ANNUELS</t>
  </si>
  <si>
    <t>DECOMPOSITION DU PRIX GLOBAL ET FORFAITAIRE - PRESTATIONS MONTREUIL LE FABRIK - 1er janvier 2027 au 31 décembre 2028 - ANNEES 2 et 3</t>
  </si>
  <si>
    <t>DECOMPOSITION DU PRIX GLOBAL ET FORFAITAIRE - PRESTATIONS VINCENNES IGPDE - 1er janvier 2027 au 31 décembre 2028 - ANNEES 2 et 3</t>
  </si>
  <si>
    <t>DECOMPOSITION DU PRIX GLOBAL ET FORFAITAIRE - PRESTATIONS VINCENNES LES MINIMES - 1er janvier 2027 au 31 décembre 2028 - ANNEES 2 et 3</t>
  </si>
  <si>
    <t>DECOMPOSITION DU PRIX GLOBAL ET FORFAITAIRE - PRESTATIONS COMMUNES TOUS BÂTIMENTS - 1er janvier au 31 décembre 2029 - ANNEE 4</t>
  </si>
  <si>
    <t>INCLUS</t>
  </si>
  <si>
    <t>2.3.2 NETTOYAGE DES LOCAUX</t>
  </si>
  <si>
    <t>2.3.2.1 Nettoyage courant</t>
  </si>
  <si>
    <t>2.3.2.2 Fourniture des consommables sanitaires</t>
  </si>
  <si>
    <t>2.3.2.3 Equipements sanitaires</t>
  </si>
  <si>
    <t>2.3.2.3.1 Fourniture et mise en place des équipements sanitaires (uniquement au début du marché)</t>
  </si>
  <si>
    <t>2.3.2.3.2 Maintenance des équipements sanitaires</t>
  </si>
  <si>
    <t>2.3.2.4 Déchets</t>
  </si>
  <si>
    <t>2.3.2.5 Opérations de dératisation, désinsectisation, désinfection 3D</t>
  </si>
  <si>
    <t>2.3.2.6 Opérations de déneigement, sablage et salage des espaces extérieurs</t>
  </si>
  <si>
    <t>2.3.2.7 Permanence</t>
  </si>
  <si>
    <t>2.3.3 GESTION DES DECHETS</t>
  </si>
  <si>
    <t>2.3.4 ACCUEIL PHYSIQUE ET TELEPHONIQUE</t>
  </si>
  <si>
    <t>2.3.5  PRESTATIONS LOGISTIQUES</t>
  </si>
  <si>
    <t xml:space="preserve">Sous total 2.3.2.1 (€ HT) </t>
  </si>
  <si>
    <t xml:space="preserve">Sous total 2.3.2.2 (€ HT) </t>
  </si>
  <si>
    <t xml:space="preserve">Sous total 2.3.2.3.1 (€ HT) </t>
  </si>
  <si>
    <t xml:space="preserve">Sous total 2.3.2.3.2 (€ HT) </t>
  </si>
  <si>
    <t xml:space="preserve">Sous total 2.3.2.4  (€ HT) </t>
  </si>
  <si>
    <t xml:space="preserve">Sous total 2.3.2.5 (€ HT) </t>
  </si>
  <si>
    <t xml:space="preserve">Sous total 2.3.2.6 (€ HT) </t>
  </si>
  <si>
    <t xml:space="preserve">Sous total 2.3.2.7 (€ HT) </t>
  </si>
  <si>
    <t xml:space="preserve">Sous total 2.3.1 (€ HT) </t>
  </si>
  <si>
    <t>Chef d'équipe</t>
  </si>
  <si>
    <t>2.3.1 ENCADREMENT OPERATIONNEL</t>
  </si>
  <si>
    <t>2.3.1. Encadrement opérationnel</t>
  </si>
  <si>
    <t>DECOMPOSITION DU PRIX GLOBAL ET FORFAITAIRE - PRESTATIONS VINCENNES LES MIINIMES - 1er janvier au 31 décembre 2026 - ANNEE 1</t>
  </si>
  <si>
    <t>DECOMPOSITION DU PRIX GLOBAL ET FORFAITAIRE - PRESTATIONS IVRY/SEINE JOLIOT CURIE - 1er octobre au 31 décembre 2026 - ANNEE 1</t>
  </si>
  <si>
    <t xml:space="preserve">Sous total 2.3.2.3 (€ HT) </t>
  </si>
  <si>
    <t>DECOMPOSITION DU PRIX GLOBAL ET FORFAITAIRE - PRESTATIONS MONTREUIL LES ALLEES - 1er janvier 2027 au 31 décembre 2028 - ANNEES 2 et 3</t>
  </si>
  <si>
    <t>DECOMPOSITION DU PRIX GLOBAL ET FORFAITAIRE - PRESTATIONS IVRY/SEINE JOLIOT CURIE - 1er janvier 2027 au 31 décembre 2028 - ANNEES 2 et 3</t>
  </si>
  <si>
    <t>DECOMPOSITION DU PRIX GLOBAL ET FORFAITAIRE - PRESTATIONS MONTREUIL LES ALLEES - 1er janvier 2029 au 31 décembre 2029 - ANNEE 4</t>
  </si>
  <si>
    <t>DECOMPOSITION DU PRIX GLOBAL ET FORFAITAIRE - PRESTATIONS MONTREUIL LE FABRIK - 1er janvier 2029 au 31 décembre 2029 - ANNEES 4</t>
  </si>
  <si>
    <t>DECOMPOSITION DU PRIX GLOBAL ET FORFAITAIRE - PRESTATIONS VINCENNES IGPDE - 1er janvier 2029 au 31 décembre 2029 - ANNEE 4</t>
  </si>
  <si>
    <t>DECOMPOSITION DU PRIX GLOBAL ET FORFAITAIRE - PRESTATIONS VINCENNES LES MINIMES - 1er janvier 2029 au 31 décembre 2029 - ANNEE 4</t>
  </si>
  <si>
    <t>DECOMPOSITION DU PRIX GLOBAL ET FORFAITAIRE - PRESTATIONS IVRY/SEINE JOLIOT CURIE - 1er janvier 2029 au 31 décembre 2029 - ANNEE 4</t>
  </si>
  <si>
    <t>ATTENTION JOLIOT CURIE 1ere ANNEE AU PRORATA ANNUEL 3/12ème</t>
  </si>
  <si>
    <t xml:space="preserve">Sous total Réversibilité. (€ HT) </t>
  </si>
  <si>
    <t>Sous - total 3 (€ HT)</t>
  </si>
  <si>
    <t>Années 2 et 3</t>
  </si>
  <si>
    <t>Montant sur 2 ans HT</t>
  </si>
  <si>
    <t>Montant sur 2 ans TTC</t>
  </si>
  <si>
    <t>Montant sur 2 ans</t>
  </si>
  <si>
    <t>Carrelage, marbre, granit (bureaux, locaux communs, courrier, repro)</t>
  </si>
  <si>
    <t>Thermo plastique, parquet (escaliers)</t>
  </si>
  <si>
    <t>Ciment, bitume (bureaux, locaux communs, courrier, repro, zone archive</t>
  </si>
  <si>
    <t>Moquette (espaces d'accueil, salles d'attente, conférences, etc)</t>
  </si>
  <si>
    <t>Thermo platique, parquet (sanitaires, douches, zones vie, médicale</t>
  </si>
  <si>
    <t>Thermo plastique, parquet (circulations, paliers ascenseurs)</t>
  </si>
  <si>
    <t>Ciment, bitume (escaliers)</t>
  </si>
  <si>
    <t>Moquette (espaces d'accueil, salle de réunions etc)</t>
  </si>
  <si>
    <t>Thermo plastique (circulations, paliers, ascenseurs..)</t>
  </si>
  <si>
    <t>Ciment, bitume (escaliers))</t>
  </si>
  <si>
    <t>Carrelage, marbre, granit (circulations, paliers ascenseurs)</t>
  </si>
  <si>
    <t>Thermo plastique, parquet (sanitaires, zones vie, ..)</t>
  </si>
  <si>
    <t>Décomposition Année 1 (6 onglets)</t>
  </si>
  <si>
    <t>Décomposition Années 2 et 3 (6 onglets)</t>
  </si>
  <si>
    <t>Décomposition Année 4 (6 onglets)</t>
  </si>
  <si>
    <t>2.3.6 GESTION DU COURRIER</t>
  </si>
  <si>
    <t xml:space="preserve">Sous total 2.3.6 (€ HT) </t>
  </si>
  <si>
    <t>Décomposition des prestations Années 2 et 3</t>
  </si>
  <si>
    <t>2.3.7  PRESTATIONS MÂTS DE PAVOISEMENT</t>
  </si>
  <si>
    <t xml:space="preserve">Sous total 2.3.7 (€ HT) </t>
  </si>
  <si>
    <t>ens</t>
  </si>
  <si>
    <t>Outillage, moyens de levage et équipements</t>
  </si>
  <si>
    <t>DECOMPOSITION DU PRIX GLOBAL ET FORFAITAIRE (DPGF)</t>
  </si>
  <si>
    <t>BATIMENTS MONTREUIL LES ALLEES - LE FABRIK 
BÂTIMENTS VINCENNES IGPDE - MINIMES
BÂTIMENT IVRY/SEINE JOLIOT-CURIE</t>
  </si>
  <si>
    <t>MARCHE DE PRESTATIONS MULTISERVICES PICAV PARIS EST</t>
  </si>
  <si>
    <t>MONTANT ANNUEL HT ANNEE 1 PRESTATIONS COMMUNES</t>
  </si>
  <si>
    <t>MONTANT ANNUEL HT ANNEE 4 PRESTATIONS MULTISERVICES JOLIOT CURIE</t>
  </si>
  <si>
    <t>MONTANT ANNUEL HT ANNEE 4 PRESTATIONS MULTISERVICES MINIMES</t>
  </si>
  <si>
    <t>MONTANT ANNUEL HT ANNEE 4 PRESTATIONS MULTISERVICES IGPDE</t>
  </si>
  <si>
    <t>MONTANT ANNUEL HT ANNEE 4 PRESTATIONS MULTISERVICES LE FABRIK</t>
  </si>
  <si>
    <t>MONTANT ANNUEL HT ANNEE 4 PRESTATIONS MULTISERVICES LES ALLEES</t>
  </si>
  <si>
    <t>MONTANT ANNUEL HT ANNEE 4 PRESTATIONS COMMUNES</t>
  </si>
  <si>
    <t>MONTANT ANNUEL HT ANNEES 2 et 3 PRESTATIONS MULTISERVICES JOLIOT CURIE</t>
  </si>
  <si>
    <t>MONTANT ANNUEL HT ANNEEE 2 et 3 PRESTATIONS MULTISERVICES MINIMES</t>
  </si>
  <si>
    <t>MONTANT ANNUEL HT ANNEEE 2 et 3 PRESTATIONS MULTISERVICES IGPDE</t>
  </si>
  <si>
    <t>MONTANT ANNUEL HT ANNEEE 2 et 3 PRESTATIONS MULTISERVICES LE FABRIK</t>
  </si>
  <si>
    <t>MONTANT ANNUEL HT ANNEEE 2 et 3 PRESTATIONS MULTISERVICES LES ALLEES</t>
  </si>
  <si>
    <t>MONTANT ANNUEL HT ANNEEE 2 et 3 PRESTATIONS COMMUNES</t>
  </si>
  <si>
    <t>MONTANT ANNUEL HT ANNEE 1 PRESTATIONS MULTISERVICES JOLIOT CURIE</t>
  </si>
  <si>
    <t>MONTANT ANNUEL HT ANNEE 1 PRESTATIONS MULTISERVICES MINIMES</t>
  </si>
  <si>
    <t>MONTANT ANNUEL HT ANNEE 1 PRESTATIONS MULTISERVICES IGPDE</t>
  </si>
  <si>
    <t>MONTANT ANNUEL HT ANNEE 1 PRESTATIONS MULTISERVICES LE FABRIK</t>
  </si>
  <si>
    <t>MONTANT ANNUEL HT ANNEE 1 PRESTATIONS MULTISERVICES LES ALLEES</t>
  </si>
  <si>
    <t>Cellule méthode</t>
  </si>
  <si>
    <t>2.4 Reversibilité</t>
  </si>
  <si>
    <t>Thermo plastique (sanitaires, zones vie, ..)</t>
  </si>
  <si>
    <t>Carrelage, marbre, granit (sanitaires, zones vie)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</si>
</sst>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??\ _€_-;_-@_-"/>
    <numFmt numFmtId="165" formatCode="_-* #,##0.00\ [$€-40C]_-;\-* #,##0.00\ [$€-40C]_-;_-* &quot;-&quot;??\ [$€-40C]_-;_-@_-"/>
    <numFmt numFmtId="166" formatCode="_-* #,##0_-;\-* #,##0_-;_-* &quot;-&quot;??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6"/>
      <color theme="1" tint="0.34998626667073579"/>
      <name val="Calibri Light"/>
      <family val="2"/>
      <scheme val="major"/>
    </font>
    <font>
      <sz val="11"/>
      <color theme="4" tint="-0.2499465926084170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 tint="-0.2499465926084170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6"/>
      <color theme="3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4" tint="-0.2499465926084170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8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2"/>
      <name val="Arial"/>
      <family val="2"/>
    </font>
    <font>
      <u/>
      <sz val="10"/>
      <name val="Arial"/>
      <family val="2"/>
    </font>
    <font>
      <sz val="11"/>
      <color theme="0"/>
      <name val="Calibri"/>
      <family val="2"/>
      <scheme val="minor"/>
    </font>
    <font>
      <b/>
      <sz val="14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0"/>
      <name val="Arial"/>
      <family val="2"/>
    </font>
    <font>
      <b/>
      <sz val="14"/>
      <name val="Arial"/>
      <family val="2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/>
      <diagonal/>
    </border>
    <border>
      <left style="thin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465926084170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465926084170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249977111117893"/>
      </left>
      <right/>
      <top style="thin">
        <color indexed="64"/>
      </top>
      <bottom style="thin">
        <color theme="0" tint="-0.249977111117893"/>
      </bottom>
      <diagonal/>
    </border>
    <border>
      <left/>
      <right/>
      <top style="thin">
        <color indexed="64"/>
      </top>
      <bottom style="thin">
        <color theme="0" tint="-0.249977111117893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7711111789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Border="0" applyAlignment="0" applyProtection="0"/>
    <xf numFmtId="0" fontId="5" fillId="0" borderId="0">
      <alignment vertical="center"/>
    </xf>
    <xf numFmtId="0" fontId="10" fillId="0" borderId="0"/>
    <xf numFmtId="0" fontId="10" fillId="0" borderId="0"/>
    <xf numFmtId="44" fontId="1" fillId="0" borderId="0" applyFont="0" applyFill="0" applyBorder="0" applyAlignment="0" applyProtection="0"/>
  </cellStyleXfs>
  <cellXfs count="27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43" fontId="1" fillId="2" borderId="0" xfId="1" applyFont="1" applyFill="1" applyAlignment="1">
      <alignment horizontal="center"/>
    </xf>
    <xf numFmtId="43" fontId="5" fillId="2" borderId="0" xfId="1" applyFont="1" applyFill="1" applyBorder="1" applyAlignment="1">
      <alignment horizontal="center" vertical="center"/>
    </xf>
    <xf numFmtId="0" fontId="5" fillId="2" borderId="0" xfId="3" applyFill="1" applyAlignment="1">
      <alignment horizontal="center" vertic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43" fontId="8" fillId="5" borderId="5" xfId="1" applyFont="1" applyFill="1" applyBorder="1" applyAlignment="1">
      <alignment horizontal="center"/>
    </xf>
    <xf numFmtId="165" fontId="8" fillId="5" borderId="5" xfId="1" applyNumberFormat="1" applyFont="1" applyFill="1" applyBorder="1" applyAlignment="1">
      <alignment horizontal="center"/>
    </xf>
    <xf numFmtId="165" fontId="8" fillId="2" borderId="9" xfId="1" applyNumberFormat="1" applyFont="1" applyFill="1" applyBorder="1" applyAlignment="1">
      <alignment horizontal="center"/>
    </xf>
    <xf numFmtId="165" fontId="8" fillId="2" borderId="10" xfId="1" applyNumberFormat="1" applyFont="1" applyFill="1" applyBorder="1" applyAlignment="1">
      <alignment horizontal="center"/>
    </xf>
    <xf numFmtId="0" fontId="7" fillId="3" borderId="1" xfId="3" applyFont="1" applyFill="1" applyBorder="1" applyAlignment="1">
      <alignment horizontal="left" vertical="center" wrapText="1"/>
    </xf>
    <xf numFmtId="43" fontId="8" fillId="5" borderId="11" xfId="1" applyFont="1" applyFill="1" applyBorder="1" applyAlignment="1">
      <alignment horizontal="center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0" fillId="2" borderId="12" xfId="0" applyFill="1" applyBorder="1" applyAlignment="1">
      <alignment horizontal="left" indent="1"/>
    </xf>
    <xf numFmtId="0" fontId="0" fillId="2" borderId="4" xfId="0" applyFill="1" applyBorder="1" applyAlignment="1">
      <alignment horizontal="center"/>
    </xf>
    <xf numFmtId="0" fontId="0" fillId="2" borderId="13" xfId="0" applyFill="1" applyBorder="1" applyAlignment="1">
      <alignment horizontal="left" indent="1"/>
    </xf>
    <xf numFmtId="0" fontId="0" fillId="2" borderId="5" xfId="0" applyFill="1" applyBorder="1" applyAlignment="1">
      <alignment horizontal="center"/>
    </xf>
    <xf numFmtId="0" fontId="0" fillId="0" borderId="6" xfId="0" applyBorder="1" applyAlignment="1">
      <alignment horizontal="left" indent="1"/>
    </xf>
    <xf numFmtId="0" fontId="0" fillId="0" borderId="0" xfId="0" applyAlignment="1">
      <alignment horizontal="center"/>
    </xf>
    <xf numFmtId="44" fontId="0" fillId="2" borderId="9" xfId="0" applyNumberFormat="1" applyFill="1" applyBorder="1" applyAlignment="1">
      <alignment horizontal="center"/>
    </xf>
    <xf numFmtId="0" fontId="0" fillId="2" borderId="14" xfId="0" applyFill="1" applyBorder="1" applyAlignment="1">
      <alignment horizontal="left" indent="1"/>
    </xf>
    <xf numFmtId="0" fontId="0" fillId="2" borderId="11" xfId="0" applyFill="1" applyBorder="1" applyAlignment="1">
      <alignment horizontal="center"/>
    </xf>
    <xf numFmtId="0" fontId="5" fillId="2" borderId="0" xfId="3" applyFill="1" applyAlignment="1">
      <alignment horizontal="left" vertical="center"/>
    </xf>
    <xf numFmtId="0" fontId="0" fillId="2" borderId="0" xfId="0" applyFill="1"/>
    <xf numFmtId="43" fontId="8" fillId="2" borderId="0" xfId="1" applyFont="1" applyFill="1" applyBorder="1" applyAlignment="1">
      <alignment horizontal="center"/>
    </xf>
    <xf numFmtId="165" fontId="8" fillId="2" borderId="0" xfId="1" applyNumberFormat="1" applyFont="1" applyFill="1" applyBorder="1" applyAlignment="1">
      <alignment horizontal="center"/>
    </xf>
    <xf numFmtId="44" fontId="0" fillId="2" borderId="0" xfId="0" applyNumberFormat="1" applyFill="1" applyAlignment="1">
      <alignment horizontal="center"/>
    </xf>
    <xf numFmtId="0" fontId="10" fillId="2" borderId="0" xfId="4" applyFill="1"/>
    <xf numFmtId="0" fontId="11" fillId="2" borderId="0" xfId="4" applyFont="1" applyFill="1"/>
    <xf numFmtId="0" fontId="10" fillId="2" borderId="0" xfId="4" applyFill="1" applyAlignment="1">
      <alignment vertical="center"/>
    </xf>
    <xf numFmtId="0" fontId="10" fillId="2" borderId="0" xfId="4" applyFill="1" applyAlignment="1">
      <alignment horizontal="center"/>
    </xf>
    <xf numFmtId="0" fontId="15" fillId="2" borderId="0" xfId="4" applyFont="1" applyFill="1"/>
    <xf numFmtId="0" fontId="14" fillId="2" borderId="0" xfId="4" applyFont="1" applyFill="1"/>
    <xf numFmtId="0" fontId="1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17" fillId="2" borderId="0" xfId="3" applyFont="1" applyFill="1">
      <alignment vertical="center"/>
    </xf>
    <xf numFmtId="0" fontId="18" fillId="2" borderId="0" xfId="3" applyFont="1" applyFill="1" applyAlignment="1">
      <alignment horizontal="left" vertical="center"/>
    </xf>
    <xf numFmtId="0" fontId="0" fillId="2" borderId="3" xfId="0" applyFill="1" applyBorder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/>
    </xf>
    <xf numFmtId="44" fontId="2" fillId="2" borderId="0" xfId="0" applyNumberFormat="1" applyFont="1" applyFill="1" applyAlignment="1">
      <alignment horizontal="center"/>
    </xf>
    <xf numFmtId="0" fontId="0" fillId="2" borderId="18" xfId="0" applyFill="1" applyBorder="1" applyAlignment="1">
      <alignment horizontal="left" indent="1"/>
    </xf>
    <xf numFmtId="0" fontId="0" fillId="2" borderId="21" xfId="0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3" fontId="8" fillId="7" borderId="5" xfId="1" applyFont="1" applyFill="1" applyBorder="1" applyAlignment="1">
      <alignment horizontal="center"/>
    </xf>
    <xf numFmtId="164" fontId="8" fillId="7" borderId="5" xfId="1" applyNumberFormat="1" applyFont="1" applyFill="1" applyBorder="1" applyAlignment="1">
      <alignment horizontal="center"/>
    </xf>
    <xf numFmtId="165" fontId="8" fillId="7" borderId="5" xfId="1" applyNumberFormat="1" applyFont="1" applyFill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43" fontId="8" fillId="7" borderId="11" xfId="1" applyFont="1" applyFill="1" applyBorder="1" applyAlignment="1">
      <alignment horizontal="center"/>
    </xf>
    <xf numFmtId="164" fontId="8" fillId="7" borderId="11" xfId="1" applyNumberFormat="1" applyFont="1" applyFill="1" applyBorder="1" applyAlignment="1">
      <alignment horizontal="center"/>
    </xf>
    <xf numFmtId="0" fontId="6" fillId="3" borderId="1" xfId="3" applyFont="1" applyFill="1" applyBorder="1" applyAlignment="1">
      <alignment horizontal="center" vertical="center" wrapText="1"/>
    </xf>
    <xf numFmtId="0" fontId="6" fillId="7" borderId="1" xfId="3" applyFont="1" applyFill="1" applyBorder="1" applyAlignment="1">
      <alignment horizontal="center" vertical="center" wrapText="1"/>
    </xf>
    <xf numFmtId="0" fontId="6" fillId="5" borderId="1" xfId="3" applyFont="1" applyFill="1" applyBorder="1" applyAlignment="1">
      <alignment horizontal="center" vertical="center" wrapText="1"/>
    </xf>
    <xf numFmtId="43" fontId="6" fillId="5" borderId="1" xfId="1" applyFont="1" applyFill="1" applyBorder="1" applyAlignment="1">
      <alignment horizontal="center" vertical="center" wrapText="1"/>
    </xf>
    <xf numFmtId="0" fontId="2" fillId="2" borderId="7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left"/>
    </xf>
    <xf numFmtId="43" fontId="2" fillId="2" borderId="2" xfId="1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164" fontId="6" fillId="2" borderId="2" xfId="0" applyNumberFormat="1" applyFont="1" applyFill="1" applyBorder="1" applyAlignment="1">
      <alignment horizontal="left"/>
    </xf>
    <xf numFmtId="43" fontId="6" fillId="2" borderId="2" xfId="1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0" fontId="6" fillId="2" borderId="0" xfId="3" applyFont="1" applyFill="1" applyAlignment="1">
      <alignment horizontal="center" vertical="center" wrapText="1"/>
    </xf>
    <xf numFmtId="43" fontId="6" fillId="2" borderId="0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43" fontId="2" fillId="2" borderId="0" xfId="1" applyFont="1" applyFill="1" applyBorder="1" applyAlignment="1">
      <alignment horizontal="left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2" fillId="3" borderId="1" xfId="3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/>
    </xf>
    <xf numFmtId="165" fontId="6" fillId="2" borderId="10" xfId="1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indent="1"/>
    </xf>
    <xf numFmtId="165" fontId="8" fillId="2" borderId="10" xfId="1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1"/>
    </xf>
    <xf numFmtId="165" fontId="8" fillId="2" borderId="16" xfId="1" applyNumberFormat="1" applyFont="1" applyFill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21" fillId="2" borderId="0" xfId="4" applyFont="1" applyFill="1"/>
    <xf numFmtId="0" fontId="22" fillId="2" borderId="0" xfId="4" applyFont="1" applyFill="1"/>
    <xf numFmtId="0" fontId="19" fillId="2" borderId="0" xfId="3" applyFont="1" applyFill="1">
      <alignment vertical="center"/>
    </xf>
    <xf numFmtId="0" fontId="16" fillId="2" borderId="0" xfId="2" applyFont="1" applyFill="1" applyBorder="1" applyAlignment="1">
      <alignment vertical="center"/>
    </xf>
    <xf numFmtId="0" fontId="3" fillId="6" borderId="1" xfId="3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right"/>
    </xf>
    <xf numFmtId="44" fontId="3" fillId="6" borderId="1" xfId="0" applyNumberFormat="1" applyFont="1" applyFill="1" applyBorder="1" applyAlignment="1">
      <alignment horizontal="center"/>
    </xf>
    <xf numFmtId="0" fontId="19" fillId="2" borderId="0" xfId="3" applyFont="1" applyFill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/>
    </xf>
    <xf numFmtId="0" fontId="12" fillId="2" borderId="0" xfId="4" applyFont="1" applyFill="1" applyAlignment="1">
      <alignment horizontal="center" vertical="center"/>
    </xf>
    <xf numFmtId="0" fontId="12" fillId="2" borderId="0" xfId="4" applyFont="1" applyFill="1" applyAlignment="1">
      <alignment vertical="center"/>
    </xf>
    <xf numFmtId="0" fontId="0" fillId="2" borderId="13" xfId="0" applyFill="1" applyBorder="1" applyAlignment="1">
      <alignment horizontal="left" indent="5"/>
    </xf>
    <xf numFmtId="0" fontId="3" fillId="2" borderId="0" xfId="0" applyFont="1" applyFill="1" applyAlignment="1">
      <alignment vertical="center" wrapText="1"/>
    </xf>
    <xf numFmtId="164" fontId="8" fillId="2" borderId="0" xfId="1" applyNumberFormat="1" applyFont="1" applyFill="1" applyBorder="1" applyAlignment="1">
      <alignment horizontal="center"/>
    </xf>
    <xf numFmtId="44" fontId="2" fillId="2" borderId="0" xfId="0" applyNumberFormat="1" applyFont="1" applyFill="1"/>
    <xf numFmtId="0" fontId="2" fillId="2" borderId="22" xfId="0" applyFont="1" applyFill="1" applyBorder="1"/>
    <xf numFmtId="0" fontId="0" fillId="2" borderId="17" xfId="0" applyFill="1" applyBorder="1" applyAlignment="1">
      <alignment horizontal="left" indent="5"/>
    </xf>
    <xf numFmtId="166" fontId="0" fillId="0" borderId="4" xfId="1" applyNumberFormat="1" applyFont="1" applyFill="1" applyBorder="1" applyAlignment="1">
      <alignment horizontal="center"/>
    </xf>
    <xf numFmtId="166" fontId="0" fillId="2" borderId="5" xfId="1" applyNumberFormat="1" applyFont="1" applyFill="1" applyBorder="1" applyAlignment="1">
      <alignment horizontal="center"/>
    </xf>
    <xf numFmtId="166" fontId="8" fillId="2" borderId="5" xfId="1" applyNumberFormat="1" applyFont="1" applyFill="1" applyBorder="1" applyAlignment="1">
      <alignment horizontal="center"/>
    </xf>
    <xf numFmtId="166" fontId="0" fillId="2" borderId="4" xfId="1" applyNumberFormat="1" applyFont="1" applyFill="1" applyBorder="1" applyAlignment="1">
      <alignment horizontal="center"/>
    </xf>
    <xf numFmtId="166" fontId="0" fillId="2" borderId="15" xfId="1" applyNumberFormat="1" applyFont="1" applyFill="1" applyBorder="1" applyAlignment="1">
      <alignment horizontal="center"/>
    </xf>
    <xf numFmtId="0" fontId="18" fillId="2" borderId="0" xfId="3" applyFont="1" applyFill="1" applyAlignment="1">
      <alignment horizontal="center" vertical="center"/>
    </xf>
    <xf numFmtId="0" fontId="6" fillId="3" borderId="23" xfId="3" applyFont="1" applyFill="1" applyBorder="1" applyAlignment="1">
      <alignment horizontal="center" vertical="center" wrapText="1"/>
    </xf>
    <xf numFmtId="0" fontId="16" fillId="2" borderId="0" xfId="2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165" fontId="8" fillId="2" borderId="10" xfId="6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4" fontId="8" fillId="2" borderId="10" xfId="6" applyFont="1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8" fillId="7" borderId="19" xfId="0" applyFont="1" applyFill="1" applyBorder="1" applyAlignment="1">
      <alignment horizontal="center"/>
    </xf>
    <xf numFmtId="0" fontId="0" fillId="2" borderId="7" xfId="0" applyFill="1" applyBorder="1"/>
    <xf numFmtId="0" fontId="8" fillId="2" borderId="19" xfId="0" applyFont="1" applyFill="1" applyBorder="1" applyAlignment="1">
      <alignment horizontal="center"/>
    </xf>
    <xf numFmtId="44" fontId="8" fillId="2" borderId="20" xfId="6" applyFont="1" applyFill="1" applyBorder="1" applyAlignment="1">
      <alignment horizontal="center"/>
    </xf>
    <xf numFmtId="0" fontId="0" fillId="3" borderId="1" xfId="0" applyFill="1" applyBorder="1" applyAlignment="1">
      <alignment horizontal="right" indent="1"/>
    </xf>
    <xf numFmtId="165" fontId="8" fillId="3" borderId="1" xfId="1" applyNumberFormat="1" applyFont="1" applyFill="1" applyBorder="1" applyAlignment="1">
      <alignment horizontal="center"/>
    </xf>
    <xf numFmtId="0" fontId="20" fillId="6" borderId="1" xfId="3" applyFont="1" applyFill="1" applyBorder="1" applyAlignment="1">
      <alignment horizontal="left" vertical="center" wrapText="1"/>
    </xf>
    <xf numFmtId="44" fontId="8" fillId="7" borderId="20" xfId="6" applyFont="1" applyFill="1" applyBorder="1" applyAlignment="1">
      <alignment horizontal="center"/>
    </xf>
    <xf numFmtId="44" fontId="0" fillId="2" borderId="0" xfId="0" applyNumberFormat="1" applyFill="1"/>
    <xf numFmtId="0" fontId="14" fillId="2" borderId="0" xfId="4" applyFont="1" applyFill="1" applyAlignment="1">
      <alignment horizontal="right"/>
    </xf>
    <xf numFmtId="0" fontId="25" fillId="2" borderId="13" xfId="0" applyFont="1" applyFill="1" applyBorder="1" applyAlignment="1">
      <alignment horizontal="left" indent="4"/>
    </xf>
    <xf numFmtId="0" fontId="0" fillId="2" borderId="13" xfId="0" applyFill="1" applyBorder="1" applyAlignment="1">
      <alignment horizontal="left" indent="3"/>
    </xf>
    <xf numFmtId="0" fontId="0" fillId="2" borderId="1" xfId="0" applyFill="1" applyBorder="1" applyAlignment="1">
      <alignment horizontal="left" indent="1"/>
    </xf>
    <xf numFmtId="165" fontId="8" fillId="2" borderId="1" xfId="1" applyNumberFormat="1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8" fillId="0" borderId="1" xfId="0" applyFont="1" applyBorder="1" applyAlignment="1">
      <alignment horizontal="left" indent="1"/>
    </xf>
    <xf numFmtId="44" fontId="8" fillId="2" borderId="1" xfId="6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44" fontId="2" fillId="0" borderId="0" xfId="0" applyNumberFormat="1" applyFont="1" applyAlignment="1">
      <alignment horizontal="center"/>
    </xf>
    <xf numFmtId="44" fontId="2" fillId="2" borderId="1" xfId="0" applyNumberFormat="1" applyFont="1" applyFill="1" applyBorder="1" applyAlignment="1">
      <alignment horizontal="left"/>
    </xf>
    <xf numFmtId="0" fontId="0" fillId="2" borderId="17" xfId="0" applyFill="1" applyBorder="1" applyAlignment="1">
      <alignment horizontal="left" indent="1"/>
    </xf>
    <xf numFmtId="0" fontId="8" fillId="2" borderId="27" xfId="0" applyFont="1" applyFill="1" applyBorder="1" applyAlignment="1">
      <alignment horizontal="center"/>
    </xf>
    <xf numFmtId="166" fontId="0" fillId="0" borderId="27" xfId="1" applyNumberFormat="1" applyFont="1" applyFill="1" applyBorder="1" applyAlignment="1">
      <alignment horizontal="center"/>
    </xf>
    <xf numFmtId="165" fontId="8" fillId="2" borderId="28" xfId="1" applyNumberFormat="1" applyFont="1" applyFill="1" applyBorder="1" applyAlignment="1">
      <alignment horizontal="center"/>
    </xf>
    <xf numFmtId="0" fontId="0" fillId="2" borderId="29" xfId="0" applyFill="1" applyBorder="1" applyAlignment="1">
      <alignment horizontal="left" indent="1"/>
    </xf>
    <xf numFmtId="0" fontId="0" fillId="2" borderId="30" xfId="0" applyFill="1" applyBorder="1" applyAlignment="1">
      <alignment horizontal="left" indent="1"/>
    </xf>
    <xf numFmtId="0" fontId="8" fillId="2" borderId="32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0" fillId="2" borderId="33" xfId="0" applyFill="1" applyBorder="1" applyAlignment="1">
      <alignment horizontal="left" indent="1"/>
    </xf>
    <xf numFmtId="165" fontId="8" fillId="2" borderId="34" xfId="1" applyNumberFormat="1" applyFont="1" applyFill="1" applyBorder="1" applyAlignment="1">
      <alignment horizontal="center"/>
    </xf>
    <xf numFmtId="0" fontId="26" fillId="2" borderId="0" xfId="2" applyFont="1" applyFill="1" applyBorder="1" applyAlignment="1">
      <alignment vertical="center"/>
    </xf>
    <xf numFmtId="0" fontId="27" fillId="2" borderId="0" xfId="3" applyFont="1" applyFill="1" applyAlignment="1">
      <alignment horizontal="left" vertical="center"/>
    </xf>
    <xf numFmtId="43" fontId="6" fillId="7" borderId="1" xfId="1" applyFont="1" applyFill="1" applyBorder="1" applyAlignment="1">
      <alignment horizontal="center" vertical="center" wrapText="1"/>
    </xf>
    <xf numFmtId="44" fontId="6" fillId="7" borderId="1" xfId="6" applyFont="1" applyFill="1" applyBorder="1" applyAlignment="1">
      <alignment horizontal="center" vertical="center" wrapText="1"/>
    </xf>
    <xf numFmtId="44" fontId="2" fillId="2" borderId="2" xfId="6" applyFont="1" applyFill="1" applyBorder="1" applyAlignment="1">
      <alignment horizontal="left"/>
    </xf>
    <xf numFmtId="43" fontId="8" fillId="3" borderId="5" xfId="1" applyFont="1" applyFill="1" applyBorder="1" applyAlignment="1">
      <alignment horizontal="center"/>
    </xf>
    <xf numFmtId="44" fontId="8" fillId="3" borderId="5" xfId="6" applyFont="1" applyFill="1" applyBorder="1" applyAlignment="1">
      <alignment horizontal="center"/>
    </xf>
    <xf numFmtId="0" fontId="20" fillId="0" borderId="0" xfId="3" applyFont="1" applyAlignment="1">
      <alignment horizontal="left" vertical="center"/>
    </xf>
    <xf numFmtId="0" fontId="20" fillId="0" borderId="0" xfId="3" applyFont="1" applyAlignment="1">
      <alignment horizontal="left" vertical="center" indent="1"/>
    </xf>
    <xf numFmtId="0" fontId="28" fillId="2" borderId="0" xfId="3" applyFont="1" applyFill="1" applyAlignment="1">
      <alignment horizontal="center" vertical="center"/>
    </xf>
    <xf numFmtId="165" fontId="8" fillId="9" borderId="1" xfId="1" applyNumberFormat="1" applyFont="1" applyFill="1" applyBorder="1" applyAlignment="1">
      <alignment horizontal="center"/>
    </xf>
    <xf numFmtId="0" fontId="7" fillId="3" borderId="7" xfId="3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7" fillId="3" borderId="8" xfId="3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right"/>
    </xf>
    <xf numFmtId="0" fontId="0" fillId="0" borderId="0" xfId="0" applyAlignment="1">
      <alignment horizontal="right" indent="1"/>
    </xf>
    <xf numFmtId="0" fontId="0" fillId="9" borderId="1" xfId="0" applyFill="1" applyBorder="1" applyAlignment="1">
      <alignment horizontal="right" indent="1"/>
    </xf>
    <xf numFmtId="166" fontId="0" fillId="2" borderId="0" xfId="0" applyNumberFormat="1" applyFill="1"/>
    <xf numFmtId="0" fontId="0" fillId="2" borderId="6" xfId="0" applyFill="1" applyBorder="1" applyAlignment="1">
      <alignment horizontal="left" indent="1"/>
    </xf>
    <xf numFmtId="0" fontId="8" fillId="0" borderId="19" xfId="0" applyFont="1" applyBorder="1" applyAlignment="1">
      <alignment horizontal="center"/>
    </xf>
    <xf numFmtId="166" fontId="8" fillId="2" borderId="19" xfId="1" applyNumberFormat="1" applyFont="1" applyFill="1" applyBorder="1" applyAlignment="1">
      <alignment horizontal="center"/>
    </xf>
    <xf numFmtId="43" fontId="8" fillId="7" borderId="19" xfId="1" applyFont="1" applyFill="1" applyBorder="1" applyAlignment="1">
      <alignment horizontal="center"/>
    </xf>
    <xf numFmtId="164" fontId="8" fillId="7" borderId="19" xfId="1" applyNumberFormat="1" applyFont="1" applyFill="1" applyBorder="1" applyAlignment="1">
      <alignment horizontal="center"/>
    </xf>
    <xf numFmtId="165" fontId="8" fillId="7" borderId="19" xfId="1" applyNumberFormat="1" applyFont="1" applyFill="1" applyBorder="1" applyAlignment="1">
      <alignment horizontal="center"/>
    </xf>
    <xf numFmtId="43" fontId="8" fillId="5" borderId="19" xfId="1" applyFont="1" applyFill="1" applyBorder="1" applyAlignment="1">
      <alignment horizontal="center"/>
    </xf>
    <xf numFmtId="165" fontId="8" fillId="5" borderId="19" xfId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0" fontId="0" fillId="2" borderId="35" xfId="0" applyFill="1" applyBorder="1" applyAlignment="1">
      <alignment horizontal="left" indent="1"/>
    </xf>
    <xf numFmtId="0" fontId="8" fillId="2" borderId="36" xfId="0" applyFont="1" applyFill="1" applyBorder="1" applyAlignment="1">
      <alignment horizontal="center"/>
    </xf>
    <xf numFmtId="166" fontId="0" fillId="2" borderId="36" xfId="1" applyNumberFormat="1" applyFont="1" applyFill="1" applyBorder="1" applyAlignment="1">
      <alignment horizontal="center"/>
    </xf>
    <xf numFmtId="0" fontId="0" fillId="2" borderId="37" xfId="0" applyFill="1" applyBorder="1" applyAlignment="1">
      <alignment horizontal="left" indent="1"/>
    </xf>
    <xf numFmtId="0" fontId="8" fillId="2" borderId="38" xfId="0" applyFont="1" applyFill="1" applyBorder="1" applyAlignment="1">
      <alignment horizontal="center"/>
    </xf>
    <xf numFmtId="166" fontId="0" fillId="2" borderId="38" xfId="1" applyNumberFormat="1" applyFont="1" applyFill="1" applyBorder="1" applyAlignment="1">
      <alignment horizontal="center"/>
    </xf>
    <xf numFmtId="44" fontId="8" fillId="7" borderId="5" xfId="6" applyFont="1" applyFill="1" applyBorder="1" applyAlignment="1">
      <alignment horizontal="center"/>
    </xf>
    <xf numFmtId="44" fontId="2" fillId="2" borderId="0" xfId="0" applyNumberFormat="1" applyFont="1" applyFill="1" applyAlignment="1">
      <alignment horizontal="center"/>
    </xf>
    <xf numFmtId="0" fontId="6" fillId="2" borderId="0" xfId="3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6" fillId="3" borderId="1" xfId="3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166" fontId="8" fillId="2" borderId="0" xfId="1" applyNumberFormat="1" applyFont="1" applyFill="1" applyBorder="1" applyAlignment="1">
      <alignment horizontal="center"/>
    </xf>
    <xf numFmtId="0" fontId="11" fillId="2" borderId="0" xfId="4" applyFont="1" applyFill="1" applyAlignment="1">
      <alignment horizontal="center"/>
    </xf>
    <xf numFmtId="0" fontId="29" fillId="6" borderId="0" xfId="4" applyFont="1" applyFill="1" applyAlignment="1">
      <alignment horizontal="center" vertical="center"/>
    </xf>
    <xf numFmtId="0" fontId="13" fillId="2" borderId="0" xfId="4" applyFont="1" applyFill="1" applyAlignment="1">
      <alignment horizontal="center" vertical="center" wrapText="1"/>
    </xf>
    <xf numFmtId="0" fontId="13" fillId="2" borderId="0" xfId="4" applyFont="1" applyFill="1" applyAlignment="1">
      <alignment horizontal="center" vertical="center"/>
    </xf>
    <xf numFmtId="0" fontId="30" fillId="2" borderId="0" xfId="4" applyFont="1" applyFill="1" applyAlignment="1">
      <alignment horizontal="center"/>
    </xf>
    <xf numFmtId="0" fontId="12" fillId="2" borderId="0" xfId="4" applyFont="1" applyFill="1" applyAlignment="1">
      <alignment horizontal="right" vertical="center"/>
    </xf>
    <xf numFmtId="0" fontId="20" fillId="6" borderId="6" xfId="3" applyFont="1" applyFill="1" applyBorder="1" applyAlignment="1">
      <alignment horizontal="center" vertical="center"/>
    </xf>
    <xf numFmtId="0" fontId="20" fillId="6" borderId="0" xfId="3" applyFont="1" applyFill="1" applyAlignment="1">
      <alignment horizontal="center" vertical="center"/>
    </xf>
    <xf numFmtId="0" fontId="23" fillId="8" borderId="6" xfId="0" applyFont="1" applyFill="1" applyBorder="1" applyAlignment="1">
      <alignment horizontal="left"/>
    </xf>
    <xf numFmtId="0" fontId="23" fillId="8" borderId="0" xfId="0" applyFont="1" applyFill="1" applyAlignment="1">
      <alignment horizontal="left"/>
    </xf>
    <xf numFmtId="0" fontId="23" fillId="8" borderId="22" xfId="0" applyFont="1" applyFill="1" applyBorder="1" applyAlignment="1">
      <alignment horizontal="left"/>
    </xf>
    <xf numFmtId="0" fontId="23" fillId="8" borderId="26" xfId="0" applyFont="1" applyFill="1" applyBorder="1" applyAlignment="1">
      <alignment horizontal="left"/>
    </xf>
    <xf numFmtId="0" fontId="19" fillId="2" borderId="0" xfId="3" applyFont="1" applyFill="1" applyAlignment="1">
      <alignment horizontal="center" vertical="center"/>
    </xf>
    <xf numFmtId="0" fontId="16" fillId="2" borderId="0" xfId="3" applyFont="1" applyFill="1" applyAlignment="1">
      <alignment horizontal="center" vertical="center"/>
    </xf>
    <xf numFmtId="0" fontId="20" fillId="6" borderId="25" xfId="3" applyFont="1" applyFill="1" applyBorder="1" applyAlignment="1">
      <alignment horizontal="center" vertical="center"/>
    </xf>
    <xf numFmtId="0" fontId="20" fillId="6" borderId="24" xfId="3" applyFont="1" applyFill="1" applyBorder="1" applyAlignment="1">
      <alignment horizontal="center" vertical="center"/>
    </xf>
    <xf numFmtId="0" fontId="31" fillId="10" borderId="26" xfId="3" applyFont="1" applyFill="1" applyBorder="1" applyAlignment="1">
      <alignment horizontal="center" vertical="center"/>
    </xf>
    <xf numFmtId="44" fontId="8" fillId="0" borderId="0" xfId="0" applyNumberFormat="1" applyFont="1" applyAlignment="1">
      <alignment horizontal="right"/>
    </xf>
    <xf numFmtId="0" fontId="2" fillId="3" borderId="1" xfId="0" applyFont="1" applyFill="1" applyBorder="1" applyAlignment="1">
      <alignment horizontal="right"/>
    </xf>
    <xf numFmtId="44" fontId="2" fillId="7" borderId="7" xfId="0" applyNumberFormat="1" applyFont="1" applyFill="1" applyBorder="1" applyAlignment="1">
      <alignment horizontal="center"/>
    </xf>
    <xf numFmtId="44" fontId="2" fillId="7" borderId="2" xfId="0" applyNumberFormat="1" applyFont="1" applyFill="1" applyBorder="1" applyAlignment="1">
      <alignment horizontal="center"/>
    </xf>
    <xf numFmtId="44" fontId="2" fillId="7" borderId="8" xfId="0" applyNumberFormat="1" applyFont="1" applyFill="1" applyBorder="1" applyAlignment="1">
      <alignment horizontal="center"/>
    </xf>
    <xf numFmtId="44" fontId="2" fillId="2" borderId="0" xfId="0" applyNumberFormat="1" applyFont="1" applyFill="1" applyAlignment="1">
      <alignment horizontal="center"/>
    </xf>
    <xf numFmtId="0" fontId="20" fillId="8" borderId="7" xfId="3" applyFont="1" applyFill="1" applyBorder="1" applyAlignment="1">
      <alignment horizontal="left" vertical="center"/>
    </xf>
    <xf numFmtId="0" fontId="20" fillId="8" borderId="2" xfId="3" applyFont="1" applyFill="1" applyBorder="1" applyAlignment="1">
      <alignment horizontal="left" vertical="center"/>
    </xf>
    <xf numFmtId="0" fontId="20" fillId="8" borderId="8" xfId="3" applyFont="1" applyFill="1" applyBorder="1" applyAlignment="1">
      <alignment horizontal="left" vertical="center"/>
    </xf>
    <xf numFmtId="0" fontId="20" fillId="4" borderId="7" xfId="3" applyFont="1" applyFill="1" applyBorder="1" applyAlignment="1">
      <alignment horizontal="left" vertical="center"/>
    </xf>
    <xf numFmtId="0" fontId="20" fillId="4" borderId="2" xfId="3" applyFont="1" applyFill="1" applyBorder="1" applyAlignment="1">
      <alignment horizontal="left" vertical="center"/>
    </xf>
    <xf numFmtId="0" fontId="20" fillId="4" borderId="8" xfId="3" applyFont="1" applyFill="1" applyBorder="1" applyAlignment="1">
      <alignment horizontal="left" vertical="center"/>
    </xf>
    <xf numFmtId="0" fontId="3" fillId="6" borderId="7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6" fillId="2" borderId="0" xfId="3" applyFont="1" applyFill="1" applyAlignment="1">
      <alignment horizontal="center" vertical="center" wrapText="1"/>
    </xf>
    <xf numFmtId="0" fontId="7" fillId="3" borderId="7" xfId="3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7" fillId="3" borderId="8" xfId="3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right"/>
    </xf>
    <xf numFmtId="44" fontId="2" fillId="7" borderId="1" xfId="0" applyNumberFormat="1" applyFont="1" applyFill="1" applyBorder="1" applyAlignment="1">
      <alignment horizontal="center"/>
    </xf>
    <xf numFmtId="0" fontId="20" fillId="4" borderId="26" xfId="3" applyFont="1" applyFill="1" applyBorder="1" applyAlignment="1">
      <alignment horizontal="left" vertical="center"/>
    </xf>
    <xf numFmtId="0" fontId="0" fillId="0" borderId="0" xfId="0"/>
    <xf numFmtId="0" fontId="31" fillId="10" borderId="0" xfId="3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20" fillId="6" borderId="7" xfId="3" applyFont="1" applyFill="1" applyBorder="1" applyAlignment="1">
      <alignment horizontal="left" vertical="center" indent="1"/>
    </xf>
    <xf numFmtId="0" fontId="20" fillId="6" borderId="2" xfId="3" applyFont="1" applyFill="1" applyBorder="1" applyAlignment="1">
      <alignment horizontal="left" vertical="center" indent="1"/>
    </xf>
    <xf numFmtId="0" fontId="20" fillId="6" borderId="8" xfId="3" applyFont="1" applyFill="1" applyBorder="1" applyAlignment="1">
      <alignment horizontal="left" vertical="center" indent="1"/>
    </xf>
    <xf numFmtId="0" fontId="24" fillId="2" borderId="7" xfId="0" applyFont="1" applyFill="1" applyBorder="1" applyAlignment="1">
      <alignment horizontal="left" vertical="center" wrapText="1" indent="4"/>
    </xf>
    <xf numFmtId="0" fontId="24" fillId="2" borderId="2" xfId="0" applyFont="1" applyFill="1" applyBorder="1" applyAlignment="1">
      <alignment horizontal="left" vertical="center" wrapText="1" indent="4"/>
    </xf>
    <xf numFmtId="0" fontId="24" fillId="2" borderId="8" xfId="0" applyFont="1" applyFill="1" applyBorder="1" applyAlignment="1">
      <alignment horizontal="left" vertical="center" wrapText="1" indent="4"/>
    </xf>
    <xf numFmtId="0" fontId="2" fillId="2" borderId="7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3" fillId="6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/>
    </xf>
    <xf numFmtId="44" fontId="2" fillId="3" borderId="7" xfId="0" applyNumberFormat="1" applyFont="1" applyFill="1" applyBorder="1" applyAlignment="1">
      <alignment horizontal="center"/>
    </xf>
    <xf numFmtId="44" fontId="2" fillId="3" borderId="8" xfId="0" applyNumberFormat="1" applyFont="1" applyFill="1" applyBorder="1" applyAlignment="1">
      <alignment horizontal="center"/>
    </xf>
    <xf numFmtId="0" fontId="20" fillId="8" borderId="6" xfId="3" applyFont="1" applyFill="1" applyBorder="1" applyAlignment="1">
      <alignment horizontal="left" vertical="center"/>
    </xf>
    <xf numFmtId="0" fontId="20" fillId="8" borderId="0" xfId="3" applyFont="1" applyFill="1" applyAlignment="1">
      <alignment horizontal="left" vertical="center"/>
    </xf>
    <xf numFmtId="0" fontId="0" fillId="0" borderId="0" xfId="0" applyAlignment="1">
      <alignment vertical="center"/>
    </xf>
    <xf numFmtId="0" fontId="32" fillId="1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32" fillId="10" borderId="26" xfId="0" applyFont="1" applyFill="1" applyBorder="1" applyAlignment="1">
      <alignment horizontal="center" vertical="center"/>
    </xf>
    <xf numFmtId="0" fontId="8" fillId="11" borderId="39" xfId="0" applyFont="1" applyFill="1" applyBorder="1" applyAlignment="1">
      <alignment horizontal="center"/>
    </xf>
    <xf numFmtId="0" fontId="0" fillId="11" borderId="40" xfId="0" applyFill="1" applyBorder="1" applyAlignment="1">
      <alignment horizontal="center"/>
    </xf>
    <xf numFmtId="0" fontId="0" fillId="11" borderId="41" xfId="0" applyFill="1" applyBorder="1" applyAlignment="1">
      <alignment horizontal="center"/>
    </xf>
    <xf numFmtId="0" fontId="20" fillId="0" borderId="26" xfId="3" applyFont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2" fillId="3" borderId="7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right" vertical="center"/>
    </xf>
    <xf numFmtId="0" fontId="20" fillId="6" borderId="7" xfId="3" applyFont="1" applyFill="1" applyBorder="1" applyAlignment="1">
      <alignment horizontal="left" vertical="center"/>
    </xf>
    <xf numFmtId="0" fontId="20" fillId="6" borderId="2" xfId="3" applyFont="1" applyFill="1" applyBorder="1" applyAlignment="1">
      <alignment horizontal="left" vertical="center"/>
    </xf>
    <xf numFmtId="0" fontId="20" fillId="6" borderId="8" xfId="3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/>
    </xf>
    <xf numFmtId="44" fontId="2" fillId="0" borderId="0" xfId="0" applyNumberFormat="1" applyFont="1" applyFill="1" applyBorder="1" applyAlignment="1">
      <alignment horizontal="center"/>
    </xf>
  </cellXfs>
  <cellStyles count="7">
    <cellStyle name="Milliers" xfId="1" builtinId="3"/>
    <cellStyle name="Monétaire" xfId="6" builtinId="4"/>
    <cellStyle name="Normal" xfId="0" builtinId="0"/>
    <cellStyle name="Normal 2" xfId="3" xr:uid="{00000000-0005-0000-0000-000003000000}"/>
    <cellStyle name="Normal 2 2" xfId="5" xr:uid="{00000000-0005-0000-0000-000004000000}"/>
    <cellStyle name="Normal 3" xfId="4" xr:uid="{00000000-0005-0000-0000-000005000000}"/>
    <cellStyle name="Titre 2" xfId="2" xr:uid="{00000000-0005-0000-0000-000006000000}"/>
  </cellStyles>
  <dxfs count="0"/>
  <tableStyles count="0" defaultTableStyle="TableStyleMedium2" defaultPivotStyle="PivotStyleLight16"/>
  <colors>
    <mruColors>
      <color rgb="FF666633"/>
      <color rgb="FFC6A0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588645</xdr:colOff>
      <xdr:row>33</xdr:row>
      <xdr:rowOff>95250</xdr:rowOff>
    </xdr:from>
    <xdr:to>
      <xdr:col>3</xdr:col>
      <xdr:colOff>609600</xdr:colOff>
      <xdr:row>37</xdr:row>
      <xdr:rowOff>158750</xdr:rowOff>
    </xdr:to>
    <xdr:cxnSp macro="">
      <xdr:nvCxnSpPr>
        <xdr:cNvPr id="4" name="Connecteur droi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465195" y="6248400"/>
          <a:ext cx="20955" cy="1143000"/>
        </a:xfrm>
        <a:prstGeom prst="line">
          <a:avLst/>
        </a:prstGeom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8"/>
    <pageSetUpPr fitToPage="1"/>
  </sheetPr>
  <dimension ref="B14:I38"/>
  <sheetViews>
    <sheetView topLeftCell="A10" zoomScaleNormal="100" zoomScaleSheetLayoutView="100" workbookViewId="0">
      <selection activeCell="F27" sqref="F27"/>
    </sheetView>
  </sheetViews>
  <sheetFormatPr baseColWidth="10" defaultRowHeight="12.75" x14ac:dyDescent="0.2"/>
  <cols>
    <col min="1" max="1" width="11.5703125" style="32"/>
    <col min="2" max="9" width="14.85546875" style="32" customWidth="1"/>
    <col min="10" max="258" width="11.5703125" style="32"/>
    <col min="259" max="259" width="11" style="32" customWidth="1"/>
    <col min="260" max="260" width="3.5703125" style="32" bestFit="1" customWidth="1"/>
    <col min="261" max="264" width="11.5703125" style="32"/>
    <col min="265" max="265" width="15.140625" style="32" customWidth="1"/>
    <col min="266" max="514" width="11.5703125" style="32"/>
    <col min="515" max="515" width="11" style="32" customWidth="1"/>
    <col min="516" max="516" width="3.5703125" style="32" bestFit="1" customWidth="1"/>
    <col min="517" max="520" width="11.5703125" style="32"/>
    <col min="521" max="521" width="15.140625" style="32" customWidth="1"/>
    <col min="522" max="770" width="11.5703125" style="32"/>
    <col min="771" max="771" width="11" style="32" customWidth="1"/>
    <col min="772" max="772" width="3.5703125" style="32" bestFit="1" customWidth="1"/>
    <col min="773" max="776" width="11.5703125" style="32"/>
    <col min="777" max="777" width="15.140625" style="32" customWidth="1"/>
    <col min="778" max="1026" width="11.5703125" style="32"/>
    <col min="1027" max="1027" width="11" style="32" customWidth="1"/>
    <col min="1028" max="1028" width="3.5703125" style="32" bestFit="1" customWidth="1"/>
    <col min="1029" max="1032" width="11.5703125" style="32"/>
    <col min="1033" max="1033" width="15.140625" style="32" customWidth="1"/>
    <col min="1034" max="1282" width="11.5703125" style="32"/>
    <col min="1283" max="1283" width="11" style="32" customWidth="1"/>
    <col min="1284" max="1284" width="3.5703125" style="32" bestFit="1" customWidth="1"/>
    <col min="1285" max="1288" width="11.5703125" style="32"/>
    <col min="1289" max="1289" width="15.140625" style="32" customWidth="1"/>
    <col min="1290" max="1538" width="11.5703125" style="32"/>
    <col min="1539" max="1539" width="11" style="32" customWidth="1"/>
    <col min="1540" max="1540" width="3.5703125" style="32" bestFit="1" customWidth="1"/>
    <col min="1541" max="1544" width="11.5703125" style="32"/>
    <col min="1545" max="1545" width="15.140625" style="32" customWidth="1"/>
    <col min="1546" max="1794" width="11.5703125" style="32"/>
    <col min="1795" max="1795" width="11" style="32" customWidth="1"/>
    <col min="1796" max="1796" width="3.5703125" style="32" bestFit="1" customWidth="1"/>
    <col min="1797" max="1800" width="11.5703125" style="32"/>
    <col min="1801" max="1801" width="15.140625" style="32" customWidth="1"/>
    <col min="1802" max="2050" width="11.5703125" style="32"/>
    <col min="2051" max="2051" width="11" style="32" customWidth="1"/>
    <col min="2052" max="2052" width="3.5703125" style="32" bestFit="1" customWidth="1"/>
    <col min="2053" max="2056" width="11.5703125" style="32"/>
    <col min="2057" max="2057" width="15.140625" style="32" customWidth="1"/>
    <col min="2058" max="2306" width="11.5703125" style="32"/>
    <col min="2307" max="2307" width="11" style="32" customWidth="1"/>
    <col min="2308" max="2308" width="3.5703125" style="32" bestFit="1" customWidth="1"/>
    <col min="2309" max="2312" width="11.5703125" style="32"/>
    <col min="2313" max="2313" width="15.140625" style="32" customWidth="1"/>
    <col min="2314" max="2562" width="11.5703125" style="32"/>
    <col min="2563" max="2563" width="11" style="32" customWidth="1"/>
    <col min="2564" max="2564" width="3.5703125" style="32" bestFit="1" customWidth="1"/>
    <col min="2565" max="2568" width="11.5703125" style="32"/>
    <col min="2569" max="2569" width="15.140625" style="32" customWidth="1"/>
    <col min="2570" max="2818" width="11.5703125" style="32"/>
    <col min="2819" max="2819" width="11" style="32" customWidth="1"/>
    <col min="2820" max="2820" width="3.5703125" style="32" bestFit="1" customWidth="1"/>
    <col min="2821" max="2824" width="11.5703125" style="32"/>
    <col min="2825" max="2825" width="15.140625" style="32" customWidth="1"/>
    <col min="2826" max="3074" width="11.5703125" style="32"/>
    <col min="3075" max="3075" width="11" style="32" customWidth="1"/>
    <col min="3076" max="3076" width="3.5703125" style="32" bestFit="1" customWidth="1"/>
    <col min="3077" max="3080" width="11.5703125" style="32"/>
    <col min="3081" max="3081" width="15.140625" style="32" customWidth="1"/>
    <col min="3082" max="3330" width="11.5703125" style="32"/>
    <col min="3331" max="3331" width="11" style="32" customWidth="1"/>
    <col min="3332" max="3332" width="3.5703125" style="32" bestFit="1" customWidth="1"/>
    <col min="3333" max="3336" width="11.5703125" style="32"/>
    <col min="3337" max="3337" width="15.140625" style="32" customWidth="1"/>
    <col min="3338" max="3586" width="11.5703125" style="32"/>
    <col min="3587" max="3587" width="11" style="32" customWidth="1"/>
    <col min="3588" max="3588" width="3.5703125" style="32" bestFit="1" customWidth="1"/>
    <col min="3589" max="3592" width="11.5703125" style="32"/>
    <col min="3593" max="3593" width="15.140625" style="32" customWidth="1"/>
    <col min="3594" max="3842" width="11.5703125" style="32"/>
    <col min="3843" max="3843" width="11" style="32" customWidth="1"/>
    <col min="3844" max="3844" width="3.5703125" style="32" bestFit="1" customWidth="1"/>
    <col min="3845" max="3848" width="11.5703125" style="32"/>
    <col min="3849" max="3849" width="15.140625" style="32" customWidth="1"/>
    <col min="3850" max="4098" width="11.5703125" style="32"/>
    <col min="4099" max="4099" width="11" style="32" customWidth="1"/>
    <col min="4100" max="4100" width="3.5703125" style="32" bestFit="1" customWidth="1"/>
    <col min="4101" max="4104" width="11.5703125" style="32"/>
    <col min="4105" max="4105" width="15.140625" style="32" customWidth="1"/>
    <col min="4106" max="4354" width="11.5703125" style="32"/>
    <col min="4355" max="4355" width="11" style="32" customWidth="1"/>
    <col min="4356" max="4356" width="3.5703125" style="32" bestFit="1" customWidth="1"/>
    <col min="4357" max="4360" width="11.5703125" style="32"/>
    <col min="4361" max="4361" width="15.140625" style="32" customWidth="1"/>
    <col min="4362" max="4610" width="11.5703125" style="32"/>
    <col min="4611" max="4611" width="11" style="32" customWidth="1"/>
    <col min="4612" max="4612" width="3.5703125" style="32" bestFit="1" customWidth="1"/>
    <col min="4613" max="4616" width="11.5703125" style="32"/>
    <col min="4617" max="4617" width="15.140625" style="32" customWidth="1"/>
    <col min="4618" max="4866" width="11.5703125" style="32"/>
    <col min="4867" max="4867" width="11" style="32" customWidth="1"/>
    <col min="4868" max="4868" width="3.5703125" style="32" bestFit="1" customWidth="1"/>
    <col min="4869" max="4872" width="11.5703125" style="32"/>
    <col min="4873" max="4873" width="15.140625" style="32" customWidth="1"/>
    <col min="4874" max="5122" width="11.5703125" style="32"/>
    <col min="5123" max="5123" width="11" style="32" customWidth="1"/>
    <col min="5124" max="5124" width="3.5703125" style="32" bestFit="1" customWidth="1"/>
    <col min="5125" max="5128" width="11.5703125" style="32"/>
    <col min="5129" max="5129" width="15.140625" style="32" customWidth="1"/>
    <col min="5130" max="5378" width="11.5703125" style="32"/>
    <col min="5379" max="5379" width="11" style="32" customWidth="1"/>
    <col min="5380" max="5380" width="3.5703125" style="32" bestFit="1" customWidth="1"/>
    <col min="5381" max="5384" width="11.5703125" style="32"/>
    <col min="5385" max="5385" width="15.140625" style="32" customWidth="1"/>
    <col min="5386" max="5634" width="11.5703125" style="32"/>
    <col min="5635" max="5635" width="11" style="32" customWidth="1"/>
    <col min="5636" max="5636" width="3.5703125" style="32" bestFit="1" customWidth="1"/>
    <col min="5637" max="5640" width="11.5703125" style="32"/>
    <col min="5641" max="5641" width="15.140625" style="32" customWidth="1"/>
    <col min="5642" max="5890" width="11.5703125" style="32"/>
    <col min="5891" max="5891" width="11" style="32" customWidth="1"/>
    <col min="5892" max="5892" width="3.5703125" style="32" bestFit="1" customWidth="1"/>
    <col min="5893" max="5896" width="11.5703125" style="32"/>
    <col min="5897" max="5897" width="15.140625" style="32" customWidth="1"/>
    <col min="5898" max="6146" width="11.5703125" style="32"/>
    <col min="6147" max="6147" width="11" style="32" customWidth="1"/>
    <col min="6148" max="6148" width="3.5703125" style="32" bestFit="1" customWidth="1"/>
    <col min="6149" max="6152" width="11.5703125" style="32"/>
    <col min="6153" max="6153" width="15.140625" style="32" customWidth="1"/>
    <col min="6154" max="6402" width="11.5703125" style="32"/>
    <col min="6403" max="6403" width="11" style="32" customWidth="1"/>
    <col min="6404" max="6404" width="3.5703125" style="32" bestFit="1" customWidth="1"/>
    <col min="6405" max="6408" width="11.5703125" style="32"/>
    <col min="6409" max="6409" width="15.140625" style="32" customWidth="1"/>
    <col min="6410" max="6658" width="11.5703125" style="32"/>
    <col min="6659" max="6659" width="11" style="32" customWidth="1"/>
    <col min="6660" max="6660" width="3.5703125" style="32" bestFit="1" customWidth="1"/>
    <col min="6661" max="6664" width="11.5703125" style="32"/>
    <col min="6665" max="6665" width="15.140625" style="32" customWidth="1"/>
    <col min="6666" max="6914" width="11.5703125" style="32"/>
    <col min="6915" max="6915" width="11" style="32" customWidth="1"/>
    <col min="6916" max="6916" width="3.5703125" style="32" bestFit="1" customWidth="1"/>
    <col min="6917" max="6920" width="11.5703125" style="32"/>
    <col min="6921" max="6921" width="15.140625" style="32" customWidth="1"/>
    <col min="6922" max="7170" width="11.5703125" style="32"/>
    <col min="7171" max="7171" width="11" style="32" customWidth="1"/>
    <col min="7172" max="7172" width="3.5703125" style="32" bestFit="1" customWidth="1"/>
    <col min="7173" max="7176" width="11.5703125" style="32"/>
    <col min="7177" max="7177" width="15.140625" style="32" customWidth="1"/>
    <col min="7178" max="7426" width="11.5703125" style="32"/>
    <col min="7427" max="7427" width="11" style="32" customWidth="1"/>
    <col min="7428" max="7428" width="3.5703125" style="32" bestFit="1" customWidth="1"/>
    <col min="7429" max="7432" width="11.5703125" style="32"/>
    <col min="7433" max="7433" width="15.140625" style="32" customWidth="1"/>
    <col min="7434" max="7682" width="11.5703125" style="32"/>
    <col min="7683" max="7683" width="11" style="32" customWidth="1"/>
    <col min="7684" max="7684" width="3.5703125" style="32" bestFit="1" customWidth="1"/>
    <col min="7685" max="7688" width="11.5703125" style="32"/>
    <col min="7689" max="7689" width="15.140625" style="32" customWidth="1"/>
    <col min="7690" max="7938" width="11.5703125" style="32"/>
    <col min="7939" max="7939" width="11" style="32" customWidth="1"/>
    <col min="7940" max="7940" width="3.5703125" style="32" bestFit="1" customWidth="1"/>
    <col min="7941" max="7944" width="11.5703125" style="32"/>
    <col min="7945" max="7945" width="15.140625" style="32" customWidth="1"/>
    <col min="7946" max="8194" width="11.5703125" style="32"/>
    <col min="8195" max="8195" width="11" style="32" customWidth="1"/>
    <col min="8196" max="8196" width="3.5703125" style="32" bestFit="1" customWidth="1"/>
    <col min="8197" max="8200" width="11.5703125" style="32"/>
    <col min="8201" max="8201" width="15.140625" style="32" customWidth="1"/>
    <col min="8202" max="8450" width="11.5703125" style="32"/>
    <col min="8451" max="8451" width="11" style="32" customWidth="1"/>
    <col min="8452" max="8452" width="3.5703125" style="32" bestFit="1" customWidth="1"/>
    <col min="8453" max="8456" width="11.5703125" style="32"/>
    <col min="8457" max="8457" width="15.140625" style="32" customWidth="1"/>
    <col min="8458" max="8706" width="11.5703125" style="32"/>
    <col min="8707" max="8707" width="11" style="32" customWidth="1"/>
    <col min="8708" max="8708" width="3.5703125" style="32" bestFit="1" customWidth="1"/>
    <col min="8709" max="8712" width="11.5703125" style="32"/>
    <col min="8713" max="8713" width="15.140625" style="32" customWidth="1"/>
    <col min="8714" max="8962" width="11.5703125" style="32"/>
    <col min="8963" max="8963" width="11" style="32" customWidth="1"/>
    <col min="8964" max="8964" width="3.5703125" style="32" bestFit="1" customWidth="1"/>
    <col min="8965" max="8968" width="11.5703125" style="32"/>
    <col min="8969" max="8969" width="15.140625" style="32" customWidth="1"/>
    <col min="8970" max="9218" width="11.5703125" style="32"/>
    <col min="9219" max="9219" width="11" style="32" customWidth="1"/>
    <col min="9220" max="9220" width="3.5703125" style="32" bestFit="1" customWidth="1"/>
    <col min="9221" max="9224" width="11.5703125" style="32"/>
    <col min="9225" max="9225" width="15.140625" style="32" customWidth="1"/>
    <col min="9226" max="9474" width="11.5703125" style="32"/>
    <col min="9475" max="9475" width="11" style="32" customWidth="1"/>
    <col min="9476" max="9476" width="3.5703125" style="32" bestFit="1" customWidth="1"/>
    <col min="9477" max="9480" width="11.5703125" style="32"/>
    <col min="9481" max="9481" width="15.140625" style="32" customWidth="1"/>
    <col min="9482" max="9730" width="11.5703125" style="32"/>
    <col min="9731" max="9731" width="11" style="32" customWidth="1"/>
    <col min="9732" max="9732" width="3.5703125" style="32" bestFit="1" customWidth="1"/>
    <col min="9733" max="9736" width="11.5703125" style="32"/>
    <col min="9737" max="9737" width="15.140625" style="32" customWidth="1"/>
    <col min="9738" max="9986" width="11.5703125" style="32"/>
    <col min="9987" max="9987" width="11" style="32" customWidth="1"/>
    <col min="9988" max="9988" width="3.5703125" style="32" bestFit="1" customWidth="1"/>
    <col min="9989" max="9992" width="11.5703125" style="32"/>
    <col min="9993" max="9993" width="15.140625" style="32" customWidth="1"/>
    <col min="9994" max="10242" width="11.5703125" style="32"/>
    <col min="10243" max="10243" width="11" style="32" customWidth="1"/>
    <col min="10244" max="10244" width="3.5703125" style="32" bestFit="1" customWidth="1"/>
    <col min="10245" max="10248" width="11.5703125" style="32"/>
    <col min="10249" max="10249" width="15.140625" style="32" customWidth="1"/>
    <col min="10250" max="10498" width="11.5703125" style="32"/>
    <col min="10499" max="10499" width="11" style="32" customWidth="1"/>
    <col min="10500" max="10500" width="3.5703125" style="32" bestFit="1" customWidth="1"/>
    <col min="10501" max="10504" width="11.5703125" style="32"/>
    <col min="10505" max="10505" width="15.140625" style="32" customWidth="1"/>
    <col min="10506" max="10754" width="11.5703125" style="32"/>
    <col min="10755" max="10755" width="11" style="32" customWidth="1"/>
    <col min="10756" max="10756" width="3.5703125" style="32" bestFit="1" customWidth="1"/>
    <col min="10757" max="10760" width="11.5703125" style="32"/>
    <col min="10761" max="10761" width="15.140625" style="32" customWidth="1"/>
    <col min="10762" max="11010" width="11.5703125" style="32"/>
    <col min="11011" max="11011" width="11" style="32" customWidth="1"/>
    <col min="11012" max="11012" width="3.5703125" style="32" bestFit="1" customWidth="1"/>
    <col min="11013" max="11016" width="11.5703125" style="32"/>
    <col min="11017" max="11017" width="15.140625" style="32" customWidth="1"/>
    <col min="11018" max="11266" width="11.5703125" style="32"/>
    <col min="11267" max="11267" width="11" style="32" customWidth="1"/>
    <col min="11268" max="11268" width="3.5703125" style="32" bestFit="1" customWidth="1"/>
    <col min="11269" max="11272" width="11.5703125" style="32"/>
    <col min="11273" max="11273" width="15.140625" style="32" customWidth="1"/>
    <col min="11274" max="11522" width="11.5703125" style="32"/>
    <col min="11523" max="11523" width="11" style="32" customWidth="1"/>
    <col min="11524" max="11524" width="3.5703125" style="32" bestFit="1" customWidth="1"/>
    <col min="11525" max="11528" width="11.5703125" style="32"/>
    <col min="11529" max="11529" width="15.140625" style="32" customWidth="1"/>
    <col min="11530" max="11778" width="11.5703125" style="32"/>
    <col min="11779" max="11779" width="11" style="32" customWidth="1"/>
    <col min="11780" max="11780" width="3.5703125" style="32" bestFit="1" customWidth="1"/>
    <col min="11781" max="11784" width="11.5703125" style="32"/>
    <col min="11785" max="11785" width="15.140625" style="32" customWidth="1"/>
    <col min="11786" max="12034" width="11.5703125" style="32"/>
    <col min="12035" max="12035" width="11" style="32" customWidth="1"/>
    <col min="12036" max="12036" width="3.5703125" style="32" bestFit="1" customWidth="1"/>
    <col min="12037" max="12040" width="11.5703125" style="32"/>
    <col min="12041" max="12041" width="15.140625" style="32" customWidth="1"/>
    <col min="12042" max="12290" width="11.5703125" style="32"/>
    <col min="12291" max="12291" width="11" style="32" customWidth="1"/>
    <col min="12292" max="12292" width="3.5703125" style="32" bestFit="1" customWidth="1"/>
    <col min="12293" max="12296" width="11.5703125" style="32"/>
    <col min="12297" max="12297" width="15.140625" style="32" customWidth="1"/>
    <col min="12298" max="12546" width="11.5703125" style="32"/>
    <col min="12547" max="12547" width="11" style="32" customWidth="1"/>
    <col min="12548" max="12548" width="3.5703125" style="32" bestFit="1" customWidth="1"/>
    <col min="12549" max="12552" width="11.5703125" style="32"/>
    <col min="12553" max="12553" width="15.140625" style="32" customWidth="1"/>
    <col min="12554" max="12802" width="11.5703125" style="32"/>
    <col min="12803" max="12803" width="11" style="32" customWidth="1"/>
    <col min="12804" max="12804" width="3.5703125" style="32" bestFit="1" customWidth="1"/>
    <col min="12805" max="12808" width="11.5703125" style="32"/>
    <col min="12809" max="12809" width="15.140625" style="32" customWidth="1"/>
    <col min="12810" max="13058" width="11.5703125" style="32"/>
    <col min="13059" max="13059" width="11" style="32" customWidth="1"/>
    <col min="13060" max="13060" width="3.5703125" style="32" bestFit="1" customWidth="1"/>
    <col min="13061" max="13064" width="11.5703125" style="32"/>
    <col min="13065" max="13065" width="15.140625" style="32" customWidth="1"/>
    <col min="13066" max="13314" width="11.5703125" style="32"/>
    <col min="13315" max="13315" width="11" style="32" customWidth="1"/>
    <col min="13316" max="13316" width="3.5703125" style="32" bestFit="1" customWidth="1"/>
    <col min="13317" max="13320" width="11.5703125" style="32"/>
    <col min="13321" max="13321" width="15.140625" style="32" customWidth="1"/>
    <col min="13322" max="13570" width="11.5703125" style="32"/>
    <col min="13571" max="13571" width="11" style="32" customWidth="1"/>
    <col min="13572" max="13572" width="3.5703125" style="32" bestFit="1" customWidth="1"/>
    <col min="13573" max="13576" width="11.5703125" style="32"/>
    <col min="13577" max="13577" width="15.140625" style="32" customWidth="1"/>
    <col min="13578" max="13826" width="11.5703125" style="32"/>
    <col min="13827" max="13827" width="11" style="32" customWidth="1"/>
    <col min="13828" max="13828" width="3.5703125" style="32" bestFit="1" customWidth="1"/>
    <col min="13829" max="13832" width="11.5703125" style="32"/>
    <col min="13833" max="13833" width="15.140625" style="32" customWidth="1"/>
    <col min="13834" max="14082" width="11.5703125" style="32"/>
    <col min="14083" max="14083" width="11" style="32" customWidth="1"/>
    <col min="14084" max="14084" width="3.5703125" style="32" bestFit="1" customWidth="1"/>
    <col min="14085" max="14088" width="11.5703125" style="32"/>
    <col min="14089" max="14089" width="15.140625" style="32" customWidth="1"/>
    <col min="14090" max="14338" width="11.5703125" style="32"/>
    <col min="14339" max="14339" width="11" style="32" customWidth="1"/>
    <col min="14340" max="14340" width="3.5703125" style="32" bestFit="1" customWidth="1"/>
    <col min="14341" max="14344" width="11.5703125" style="32"/>
    <col min="14345" max="14345" width="15.140625" style="32" customWidth="1"/>
    <col min="14346" max="14594" width="11.5703125" style="32"/>
    <col min="14595" max="14595" width="11" style="32" customWidth="1"/>
    <col min="14596" max="14596" width="3.5703125" style="32" bestFit="1" customWidth="1"/>
    <col min="14597" max="14600" width="11.5703125" style="32"/>
    <col min="14601" max="14601" width="15.140625" style="32" customWidth="1"/>
    <col min="14602" max="14850" width="11.5703125" style="32"/>
    <col min="14851" max="14851" width="11" style="32" customWidth="1"/>
    <col min="14852" max="14852" width="3.5703125" style="32" bestFit="1" customWidth="1"/>
    <col min="14853" max="14856" width="11.5703125" style="32"/>
    <col min="14857" max="14857" width="15.140625" style="32" customWidth="1"/>
    <col min="14858" max="15106" width="11.5703125" style="32"/>
    <col min="15107" max="15107" width="11" style="32" customWidth="1"/>
    <col min="15108" max="15108" width="3.5703125" style="32" bestFit="1" customWidth="1"/>
    <col min="15109" max="15112" width="11.5703125" style="32"/>
    <col min="15113" max="15113" width="15.140625" style="32" customWidth="1"/>
    <col min="15114" max="15362" width="11.5703125" style="32"/>
    <col min="15363" max="15363" width="11" style="32" customWidth="1"/>
    <col min="15364" max="15364" width="3.5703125" style="32" bestFit="1" customWidth="1"/>
    <col min="15365" max="15368" width="11.5703125" style="32"/>
    <col min="15369" max="15369" width="15.140625" style="32" customWidth="1"/>
    <col min="15370" max="15618" width="11.5703125" style="32"/>
    <col min="15619" max="15619" width="11" style="32" customWidth="1"/>
    <col min="15620" max="15620" width="3.5703125" style="32" bestFit="1" customWidth="1"/>
    <col min="15621" max="15624" width="11.5703125" style="32"/>
    <col min="15625" max="15625" width="15.140625" style="32" customWidth="1"/>
    <col min="15626" max="15874" width="11.5703125" style="32"/>
    <col min="15875" max="15875" width="11" style="32" customWidth="1"/>
    <col min="15876" max="15876" width="3.5703125" style="32" bestFit="1" customWidth="1"/>
    <col min="15877" max="15880" width="11.5703125" style="32"/>
    <col min="15881" max="15881" width="15.140625" style="32" customWidth="1"/>
    <col min="15882" max="16130" width="11.5703125" style="32"/>
    <col min="16131" max="16131" width="11" style="32" customWidth="1"/>
    <col min="16132" max="16132" width="3.5703125" style="32" bestFit="1" customWidth="1"/>
    <col min="16133" max="16136" width="11.5703125" style="32"/>
    <col min="16137" max="16137" width="15.140625" style="32" customWidth="1"/>
    <col min="16138" max="16384" width="11.5703125" style="32"/>
  </cols>
  <sheetData>
    <row r="14" spans="5:8" ht="26.25" x14ac:dyDescent="0.4">
      <c r="E14" s="193"/>
      <c r="F14" s="193"/>
      <c r="G14" s="193"/>
      <c r="H14" s="33"/>
    </row>
    <row r="15" spans="5:8" ht="13.7" customHeight="1" x14ac:dyDescent="0.2"/>
    <row r="17" spans="2:9" s="34" customFormat="1" ht="19.5" customHeight="1" x14ac:dyDescent="0.25">
      <c r="B17" s="194" t="s">
        <v>193</v>
      </c>
      <c r="C17" s="194"/>
      <c r="D17" s="194"/>
      <c r="E17" s="194"/>
      <c r="F17" s="194"/>
      <c r="G17" s="194"/>
      <c r="H17" s="194"/>
      <c r="I17" s="194"/>
    </row>
    <row r="18" spans="2:9" ht="9" customHeight="1" x14ac:dyDescent="0.2">
      <c r="F18" s="35"/>
      <c r="G18" s="35"/>
    </row>
    <row r="19" spans="2:9" ht="54.6" customHeight="1" x14ac:dyDescent="0.2">
      <c r="B19" s="195"/>
      <c r="C19" s="196"/>
      <c r="D19" s="196"/>
      <c r="E19" s="196"/>
      <c r="F19" s="196"/>
      <c r="G19" s="196"/>
      <c r="H19" s="196"/>
      <c r="I19" s="196"/>
    </row>
    <row r="20" spans="2:9" ht="2.25" customHeight="1" x14ac:dyDescent="0.2"/>
    <row r="21" spans="2:9" ht="8.25" hidden="1" customHeight="1" x14ac:dyDescent="0.2"/>
    <row r="22" spans="2:9" ht="75.75" customHeight="1" x14ac:dyDescent="0.2">
      <c r="B22" s="195" t="s">
        <v>192</v>
      </c>
      <c r="C22" s="196"/>
      <c r="D22" s="196"/>
      <c r="E22" s="196"/>
      <c r="F22" s="196"/>
      <c r="G22" s="196"/>
      <c r="H22" s="196"/>
      <c r="I22" s="196"/>
    </row>
    <row r="23" spans="2:9" ht="8.25" customHeight="1" x14ac:dyDescent="0.2"/>
    <row r="24" spans="2:9" ht="18" customHeight="1" x14ac:dyDescent="0.25">
      <c r="B24" s="197" t="s">
        <v>191</v>
      </c>
      <c r="C24" s="197"/>
      <c r="D24" s="197"/>
      <c r="E24" s="197"/>
      <c r="F24" s="197"/>
      <c r="G24" s="197"/>
      <c r="H24" s="197"/>
      <c r="I24" s="197"/>
    </row>
    <row r="25" spans="2:9" ht="18" customHeight="1" x14ac:dyDescent="0.2"/>
    <row r="26" spans="2:9" ht="18" customHeight="1" x14ac:dyDescent="0.2">
      <c r="B26" s="198"/>
      <c r="C26" s="198"/>
      <c r="D26" s="198"/>
      <c r="E26" s="96"/>
      <c r="F26" s="87"/>
      <c r="G26" s="88"/>
    </row>
    <row r="27" spans="2:9" ht="18" customHeight="1" x14ac:dyDescent="0.2"/>
    <row r="28" spans="2:9" ht="18" customHeight="1" x14ac:dyDescent="0.2">
      <c r="B28" s="198"/>
      <c r="C28" s="198"/>
      <c r="D28" s="198"/>
      <c r="E28" s="97"/>
      <c r="F28" s="87"/>
      <c r="G28" s="88"/>
    </row>
    <row r="29" spans="2:9" ht="18" customHeight="1" x14ac:dyDescent="0.2"/>
    <row r="30" spans="2:9" ht="18" customHeight="1" x14ac:dyDescent="0.2">
      <c r="F30" s="36"/>
    </row>
    <row r="31" spans="2:9" ht="18" customHeight="1" x14ac:dyDescent="0.2">
      <c r="F31" s="36"/>
    </row>
    <row r="32" spans="2:9" ht="18" customHeight="1" x14ac:dyDescent="0.2">
      <c r="F32" s="36"/>
    </row>
    <row r="33" spans="4:5" ht="18" customHeight="1" x14ac:dyDescent="0.2">
      <c r="D33" s="37" t="s">
        <v>22</v>
      </c>
      <c r="E33" s="36"/>
    </row>
    <row r="34" spans="4:5" ht="18" customHeight="1" x14ac:dyDescent="0.2">
      <c r="D34" s="130" t="s">
        <v>23</v>
      </c>
      <c r="E34" s="36" t="s">
        <v>29</v>
      </c>
    </row>
    <row r="35" spans="4:5" ht="18" customHeight="1" x14ac:dyDescent="0.2">
      <c r="D35" s="130" t="s">
        <v>24</v>
      </c>
      <c r="E35" s="36" t="s">
        <v>181</v>
      </c>
    </row>
    <row r="36" spans="4:5" ht="18" customHeight="1" x14ac:dyDescent="0.2">
      <c r="D36" s="130" t="s">
        <v>41</v>
      </c>
      <c r="E36" s="36" t="s">
        <v>182</v>
      </c>
    </row>
    <row r="37" spans="4:5" ht="15" x14ac:dyDescent="0.2">
      <c r="D37" s="130" t="s">
        <v>91</v>
      </c>
      <c r="E37" s="36" t="s">
        <v>183</v>
      </c>
    </row>
    <row r="38" spans="4:5" ht="15" x14ac:dyDescent="0.2">
      <c r="D38" s="130" t="s">
        <v>94</v>
      </c>
      <c r="E38" s="36" t="s">
        <v>37</v>
      </c>
    </row>
  </sheetData>
  <mergeCells count="7">
    <mergeCell ref="E14:G14"/>
    <mergeCell ref="B17:I17"/>
    <mergeCell ref="B19:I19"/>
    <mergeCell ref="B24:I24"/>
    <mergeCell ref="B28:D28"/>
    <mergeCell ref="B26:D26"/>
    <mergeCell ref="B22:I22"/>
  </mergeCells>
  <phoneticPr fontId="9" type="noConversion"/>
  <printOptions horizontalCentered="1"/>
  <pageMargins left="0.23622047244094491" right="0.23622047244094491" top="0.35433070866141736" bottom="0.35433070866141736" header="0.31496062992125984" footer="0.31496062992125984"/>
  <pageSetup paperSize="9" scale="83" fitToHeight="0" orientation="portrait" r:id="rId1"/>
  <headerFooter>
    <oddHeader>&amp;LMEFSIN MARCHE MULTISERVICES 2026 PICAV PARIS EST&amp;R]</oddHeader>
    <oddFooter>&amp;CPage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97D337-0C99-4CDD-9636-2FB2E49A6C2C}">
  <sheetPr>
    <tabColor theme="8"/>
    <pageSetUpPr fitToPage="1"/>
  </sheetPr>
  <dimension ref="B1:T143"/>
  <sheetViews>
    <sheetView view="pageBreakPreview" topLeftCell="A22" zoomScale="85" zoomScaleNormal="100" zoomScaleSheetLayoutView="85" workbookViewId="0">
      <selection activeCell="B24" sqref="B24:B44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5" s="39" customFormat="1" ht="21" customHeight="1" x14ac:dyDescent="0.25">
      <c r="B1" s="89" t="s">
        <v>155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5" s="39" customFormat="1" ht="39" customHeight="1" x14ac:dyDescent="0.25">
      <c r="B2" s="153" t="s">
        <v>121</v>
      </c>
      <c r="C2" s="42"/>
      <c r="D2" s="42"/>
      <c r="E2" s="42"/>
      <c r="F2" s="42"/>
      <c r="G2" s="109"/>
      <c r="H2" s="42"/>
      <c r="I2" s="42"/>
      <c r="J2" s="42"/>
      <c r="K2" s="42"/>
      <c r="L2" s="42"/>
      <c r="M2" s="42"/>
      <c r="N2" s="42"/>
      <c r="O2" s="42"/>
    </row>
    <row r="3" spans="2:15" s="39" customFormat="1" ht="24.95" customHeight="1" x14ac:dyDescent="0.25">
      <c r="B3" s="216" t="s">
        <v>55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8"/>
    </row>
    <row r="4" spans="2:15" s="39" customFormat="1" ht="15" customHeight="1" x14ac:dyDescent="0.25">
      <c r="B4" s="153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2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2:15" s="39" customFormat="1" ht="15" customHeight="1" x14ac:dyDescent="0.25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2:15" s="39" customFormat="1" ht="24.95" customHeight="1" x14ac:dyDescent="0.25">
      <c r="B7" s="237" t="s">
        <v>150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2:15" s="39" customFormat="1" ht="15" customHeight="1" x14ac:dyDescent="0.25"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</row>
    <row r="9" spans="2:15" s="39" customFormat="1" ht="16.5" customHeight="1" x14ac:dyDescent="0.25">
      <c r="B9" s="16"/>
      <c r="C9" s="17"/>
      <c r="D9" s="17"/>
      <c r="E9" s="222"/>
      <c r="F9" s="223"/>
      <c r="G9" s="224"/>
      <c r="H9" s="159"/>
      <c r="I9" s="159"/>
      <c r="J9" s="159"/>
      <c r="K9" s="159"/>
      <c r="L9" s="159"/>
      <c r="M9" s="159"/>
      <c r="N9" s="159"/>
      <c r="O9" s="159"/>
    </row>
    <row r="10" spans="2:15" s="39" customFormat="1" ht="30" customHeight="1" x14ac:dyDescent="0.25">
      <c r="B10" s="227"/>
      <c r="C10" s="228"/>
      <c r="D10" s="229"/>
      <c r="E10" s="57" t="s">
        <v>25</v>
      </c>
      <c r="F10" s="57" t="s">
        <v>45</v>
      </c>
      <c r="G10" s="56" t="s">
        <v>46</v>
      </c>
      <c r="H10" s="159"/>
      <c r="I10" s="159"/>
      <c r="J10" s="159"/>
      <c r="K10" s="159"/>
      <c r="L10" s="159"/>
      <c r="M10" s="159"/>
      <c r="N10" s="159"/>
      <c r="O10" s="159"/>
    </row>
    <row r="11" spans="2:15" s="39" customFormat="1" ht="15" customHeight="1" x14ac:dyDescent="0.25">
      <c r="B11" s="102" t="s">
        <v>151</v>
      </c>
      <c r="C11" s="61"/>
      <c r="D11" s="62"/>
      <c r="E11" s="62"/>
      <c r="F11" s="62"/>
      <c r="G11" s="112"/>
      <c r="H11" s="159"/>
      <c r="I11" s="159"/>
      <c r="J11" s="159"/>
      <c r="K11" s="159"/>
      <c r="L11" s="159"/>
      <c r="M11" s="159"/>
      <c r="N11" s="159"/>
      <c r="O11" s="159"/>
    </row>
    <row r="12" spans="2:15" s="39" customFormat="1" ht="15" customHeight="1" x14ac:dyDescent="0.25">
      <c r="B12" s="131" t="s">
        <v>83</v>
      </c>
      <c r="C12" s="8"/>
      <c r="D12" s="8"/>
      <c r="E12" s="49"/>
      <c r="F12" s="49"/>
      <c r="G12" s="13"/>
      <c r="H12" s="159"/>
      <c r="I12" s="159"/>
      <c r="J12" s="159"/>
      <c r="K12" s="159"/>
      <c r="L12" s="159"/>
      <c r="M12" s="159"/>
      <c r="N12" s="159"/>
      <c r="O12" s="159"/>
    </row>
    <row r="13" spans="2:15" s="39" customFormat="1" ht="15" customHeight="1" x14ac:dyDescent="0.25">
      <c r="B13" s="98" t="s">
        <v>149</v>
      </c>
      <c r="C13" s="9"/>
      <c r="D13" s="9"/>
      <c r="E13" s="49"/>
      <c r="F13" s="49"/>
      <c r="G13" s="13">
        <f t="shared" ref="G13:G15" si="0">E13*F13</f>
        <v>0</v>
      </c>
      <c r="H13" s="159"/>
      <c r="I13" s="159"/>
      <c r="J13" s="159"/>
      <c r="K13" s="159"/>
      <c r="L13" s="159"/>
      <c r="M13" s="159"/>
      <c r="N13" s="159"/>
      <c r="O13" s="159"/>
    </row>
    <row r="14" spans="2:15" s="39" customFormat="1" ht="15" customHeight="1" x14ac:dyDescent="0.25">
      <c r="B14" s="98" t="s">
        <v>52</v>
      </c>
      <c r="C14" s="23"/>
      <c r="D14" s="23"/>
      <c r="E14" s="49"/>
      <c r="F14" s="49"/>
      <c r="G14" s="13">
        <f t="shared" si="0"/>
        <v>0</v>
      </c>
      <c r="H14" s="159"/>
      <c r="I14" s="159"/>
      <c r="J14" s="159"/>
      <c r="K14" s="159"/>
      <c r="L14" s="159"/>
      <c r="M14" s="159"/>
      <c r="N14" s="159"/>
      <c r="O14" s="159"/>
    </row>
    <row r="15" spans="2:15" s="39" customFormat="1" ht="15" customHeight="1" x14ac:dyDescent="0.25">
      <c r="B15" s="98"/>
      <c r="C15" s="23"/>
      <c r="D15" s="23"/>
      <c r="E15" s="49"/>
      <c r="F15" s="49"/>
      <c r="G15" s="13">
        <f t="shared" si="0"/>
        <v>0</v>
      </c>
      <c r="H15" s="159"/>
      <c r="I15" s="159"/>
      <c r="J15" s="159"/>
      <c r="K15" s="159"/>
      <c r="L15" s="159"/>
      <c r="M15" s="159"/>
      <c r="N15" s="159"/>
      <c r="O15" s="159"/>
    </row>
    <row r="16" spans="2:15" s="39" customFormat="1" ht="15" customHeight="1" x14ac:dyDescent="0.25">
      <c r="B16" s="211" t="s">
        <v>148</v>
      </c>
      <c r="C16" s="211"/>
      <c r="D16" s="211"/>
      <c r="E16" s="212">
        <f>SUM(G12:G15)</f>
        <v>0</v>
      </c>
      <c r="F16" s="213"/>
      <c r="G16" s="214"/>
      <c r="H16" s="159"/>
      <c r="I16" s="159"/>
      <c r="J16" s="159"/>
      <c r="K16" s="159"/>
      <c r="L16" s="159"/>
      <c r="M16" s="159"/>
      <c r="N16" s="159"/>
      <c r="O16" s="159"/>
    </row>
    <row r="17" spans="2:15" s="39" customFormat="1" ht="12" customHeight="1" x14ac:dyDescent="0.25">
      <c r="B17" s="42"/>
      <c r="C17" s="42"/>
      <c r="D17" s="42"/>
      <c r="E17" s="42"/>
      <c r="F17" s="42"/>
      <c r="G17" s="109"/>
      <c r="H17" s="42"/>
      <c r="I17" s="42"/>
      <c r="J17" s="42"/>
      <c r="K17" s="42"/>
      <c r="L17" s="42"/>
      <c r="M17" s="42"/>
      <c r="N17" s="42"/>
      <c r="O17" s="42"/>
    </row>
    <row r="18" spans="2:15" s="39" customFormat="1" ht="24.95" customHeight="1" x14ac:dyDescent="0.25">
      <c r="B18" s="237" t="s">
        <v>127</v>
      </c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9"/>
    </row>
    <row r="19" spans="2:15" s="39" customFormat="1" ht="12" customHeight="1" x14ac:dyDescent="0.25">
      <c r="B19" s="42"/>
      <c r="C19" s="42"/>
      <c r="D19" s="42"/>
      <c r="E19" s="42"/>
      <c r="F19" s="42"/>
      <c r="G19" s="109"/>
      <c r="H19" s="42"/>
      <c r="I19" s="42"/>
      <c r="J19" s="42"/>
      <c r="K19" s="42"/>
      <c r="L19" s="42"/>
      <c r="M19" s="42"/>
      <c r="N19" s="42"/>
      <c r="O19" s="42"/>
    </row>
    <row r="20" spans="2:15" ht="24.95" customHeight="1" x14ac:dyDescent="0.25">
      <c r="B20" s="240" t="s">
        <v>128</v>
      </c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2"/>
    </row>
    <row r="21" spans="2:15" s="39" customFormat="1" ht="5.45" customHeight="1" x14ac:dyDescent="0.25">
      <c r="B21" s="42"/>
      <c r="C21" s="42"/>
      <c r="D21" s="42"/>
      <c r="E21" s="42"/>
      <c r="F21" s="42"/>
      <c r="G21" s="109"/>
      <c r="H21" s="42"/>
      <c r="I21" s="42"/>
      <c r="J21" s="42"/>
      <c r="K21" s="42"/>
      <c r="L21" s="42"/>
      <c r="M21" s="42"/>
      <c r="N21" s="42"/>
      <c r="O21" s="42"/>
    </row>
    <row r="22" spans="2:15" ht="16.5" customHeight="1" x14ac:dyDescent="0.25">
      <c r="B22" s="16"/>
      <c r="C22" s="17"/>
      <c r="D22" s="17"/>
      <c r="E22" s="246" t="s">
        <v>1</v>
      </c>
      <c r="F22" s="246"/>
      <c r="G22" s="246"/>
      <c r="H22" s="246"/>
      <c r="I22" s="246"/>
      <c r="J22" s="247" t="s">
        <v>2</v>
      </c>
      <c r="K22" s="247"/>
      <c r="L22" s="247"/>
      <c r="M22" s="247"/>
      <c r="N22" s="247"/>
      <c r="O22" s="248" t="s">
        <v>3</v>
      </c>
    </row>
    <row r="23" spans="2:15" ht="30" x14ac:dyDescent="0.25">
      <c r="B23" s="14"/>
      <c r="C23" s="56" t="s">
        <v>4</v>
      </c>
      <c r="D23" s="56" t="s">
        <v>5</v>
      </c>
      <c r="E23" s="57" t="s">
        <v>6</v>
      </c>
      <c r="F23" s="57" t="s">
        <v>7</v>
      </c>
      <c r="G23" s="57" t="s">
        <v>8</v>
      </c>
      <c r="H23" s="57" t="s">
        <v>9</v>
      </c>
      <c r="I23" s="57" t="s">
        <v>0</v>
      </c>
      <c r="J23" s="58" t="s">
        <v>6</v>
      </c>
      <c r="K23" s="58" t="s">
        <v>7</v>
      </c>
      <c r="L23" s="59" t="s">
        <v>8</v>
      </c>
      <c r="M23" s="58" t="s">
        <v>9</v>
      </c>
      <c r="N23" s="58" t="s">
        <v>0</v>
      </c>
      <c r="O23" s="248"/>
    </row>
    <row r="24" spans="2:15" x14ac:dyDescent="0.25">
      <c r="B24" s="60" t="s">
        <v>63</v>
      </c>
      <c r="C24" s="61"/>
      <c r="D24" s="62"/>
      <c r="E24" s="62"/>
      <c r="F24" s="62"/>
      <c r="G24" s="113"/>
      <c r="H24" s="62"/>
      <c r="I24" s="62"/>
      <c r="J24" s="62"/>
      <c r="K24" s="62"/>
      <c r="L24" s="63"/>
      <c r="M24" s="62"/>
      <c r="N24" s="62"/>
      <c r="O24" s="64"/>
    </row>
    <row r="25" spans="2:15" x14ac:dyDescent="0.25">
      <c r="B25" s="18" t="s">
        <v>107</v>
      </c>
      <c r="C25" s="7" t="s">
        <v>13</v>
      </c>
      <c r="D25" s="104">
        <v>10977</v>
      </c>
      <c r="E25" s="49"/>
      <c r="F25" s="49"/>
      <c r="G25" s="50"/>
      <c r="H25" s="51"/>
      <c r="I25" s="52">
        <f>G25*H25</f>
        <v>0</v>
      </c>
      <c r="J25" s="10"/>
      <c r="K25" s="10"/>
      <c r="L25" s="10"/>
      <c r="M25" s="10"/>
      <c r="N25" s="11">
        <f>L25*M25</f>
        <v>0</v>
      </c>
      <c r="O25" s="12">
        <f>I25+N25</f>
        <v>0</v>
      </c>
    </row>
    <row r="26" spans="2:15" x14ac:dyDescent="0.25">
      <c r="B26" s="142" t="s">
        <v>108</v>
      </c>
      <c r="C26" s="143" t="s">
        <v>13</v>
      </c>
      <c r="D26" s="144">
        <v>4023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45">
        <f>I26+N26</f>
        <v>0</v>
      </c>
    </row>
    <row r="27" spans="2:15" x14ac:dyDescent="0.25">
      <c r="B27" s="20" t="s">
        <v>64</v>
      </c>
      <c r="C27" s="8" t="s">
        <v>13</v>
      </c>
      <c r="D27" s="105">
        <v>652</v>
      </c>
      <c r="E27" s="49"/>
      <c r="F27" s="49"/>
      <c r="G27" s="50"/>
      <c r="H27" s="51"/>
      <c r="I27" s="52">
        <f>G27*H27</f>
        <v>0</v>
      </c>
      <c r="J27" s="10"/>
      <c r="K27" s="10"/>
      <c r="L27" s="10"/>
      <c r="M27" s="10"/>
      <c r="N27" s="11">
        <f>L27*M27</f>
        <v>0</v>
      </c>
      <c r="O27" s="13">
        <f>I27+N27</f>
        <v>0</v>
      </c>
    </row>
    <row r="28" spans="2:15" x14ac:dyDescent="0.25">
      <c r="B28" s="20" t="s">
        <v>109</v>
      </c>
      <c r="C28" s="8" t="s">
        <v>13</v>
      </c>
      <c r="D28" s="105">
        <v>598</v>
      </c>
      <c r="E28" s="49"/>
      <c r="F28" s="49"/>
      <c r="G28" s="50"/>
      <c r="H28" s="51"/>
      <c r="I28" s="52">
        <f>G28*H28</f>
        <v>0</v>
      </c>
      <c r="J28" s="10"/>
      <c r="K28" s="10"/>
      <c r="L28" s="10"/>
      <c r="M28" s="10"/>
      <c r="N28" s="11">
        <f>L28*M28</f>
        <v>0</v>
      </c>
      <c r="O28" s="13">
        <f>I28+N28</f>
        <v>0</v>
      </c>
    </row>
    <row r="29" spans="2:15" x14ac:dyDescent="0.25">
      <c r="B29" s="60" t="s">
        <v>65</v>
      </c>
      <c r="C29" s="61"/>
      <c r="D29" s="62"/>
      <c r="E29" s="62"/>
      <c r="F29" s="62"/>
      <c r="G29" s="113"/>
      <c r="H29" s="62"/>
      <c r="I29" s="62"/>
      <c r="J29" s="62"/>
      <c r="K29" s="62"/>
      <c r="L29" s="63"/>
      <c r="M29" s="62"/>
      <c r="N29" s="62"/>
      <c r="O29" s="64"/>
    </row>
    <row r="30" spans="2:15" x14ac:dyDescent="0.25">
      <c r="B30" s="18" t="s">
        <v>110</v>
      </c>
      <c r="C30" s="7" t="s">
        <v>13</v>
      </c>
      <c r="D30" s="104">
        <v>63</v>
      </c>
      <c r="E30" s="49"/>
      <c r="F30" s="49"/>
      <c r="G30" s="50"/>
      <c r="H30" s="51"/>
      <c r="I30" s="52">
        <f>G30*H30</f>
        <v>0</v>
      </c>
      <c r="J30" s="10"/>
      <c r="K30" s="10"/>
      <c r="L30" s="10"/>
      <c r="M30" s="10"/>
      <c r="N30" s="11">
        <f>L30*M30</f>
        <v>0</v>
      </c>
      <c r="O30" s="12">
        <f>I30+N30</f>
        <v>0</v>
      </c>
    </row>
    <row r="31" spans="2:15" x14ac:dyDescent="0.25">
      <c r="B31" s="20" t="s">
        <v>66</v>
      </c>
      <c r="C31" s="9" t="s">
        <v>13</v>
      </c>
      <c r="D31" s="106">
        <v>360</v>
      </c>
      <c r="E31" s="49"/>
      <c r="F31" s="49"/>
      <c r="G31" s="50"/>
      <c r="H31" s="51"/>
      <c r="I31" s="52">
        <f>G31*H31</f>
        <v>0</v>
      </c>
      <c r="J31" s="10"/>
      <c r="K31" s="10"/>
      <c r="L31" s="10"/>
      <c r="M31" s="10"/>
      <c r="N31" s="11">
        <f>L31*M31</f>
        <v>0</v>
      </c>
      <c r="O31" s="13">
        <f>I31+N31</f>
        <v>0</v>
      </c>
    </row>
    <row r="32" spans="2:15" x14ac:dyDescent="0.25">
      <c r="B32" s="60" t="s">
        <v>67</v>
      </c>
      <c r="C32" s="61"/>
      <c r="D32" s="62"/>
      <c r="E32" s="62"/>
      <c r="F32" s="62"/>
      <c r="G32" s="113"/>
      <c r="H32" s="62"/>
      <c r="I32" s="62"/>
      <c r="J32" s="62"/>
      <c r="K32" s="62"/>
      <c r="L32" s="63"/>
      <c r="M32" s="62"/>
      <c r="N32" s="62"/>
      <c r="O32" s="64"/>
    </row>
    <row r="33" spans="2:15" x14ac:dyDescent="0.25">
      <c r="B33" s="20" t="s">
        <v>68</v>
      </c>
      <c r="C33" s="9" t="s">
        <v>13</v>
      </c>
      <c r="D33" s="106">
        <v>1300</v>
      </c>
      <c r="E33" s="49"/>
      <c r="F33" s="49"/>
      <c r="G33" s="50"/>
      <c r="H33" s="51"/>
      <c r="I33" s="52">
        <f>G33*H33</f>
        <v>0</v>
      </c>
      <c r="J33" s="10"/>
      <c r="K33" s="10"/>
      <c r="L33" s="10"/>
      <c r="M33" s="10"/>
      <c r="N33" s="11">
        <f>L33*M33</f>
        <v>0</v>
      </c>
      <c r="O33" s="13">
        <f>I33+N33</f>
        <v>0</v>
      </c>
    </row>
    <row r="34" spans="2:15" x14ac:dyDescent="0.25">
      <c r="B34" s="60" t="s">
        <v>69</v>
      </c>
      <c r="C34" s="61"/>
      <c r="D34" s="62"/>
      <c r="E34" s="62"/>
      <c r="F34" s="62"/>
      <c r="G34" s="113"/>
      <c r="H34" s="62"/>
      <c r="I34" s="62"/>
      <c r="J34" s="62"/>
      <c r="K34" s="62"/>
      <c r="L34" s="63"/>
      <c r="M34" s="62"/>
      <c r="N34" s="62"/>
      <c r="O34" s="64"/>
    </row>
    <row r="35" spans="2:15" x14ac:dyDescent="0.25">
      <c r="B35" s="146" t="s">
        <v>112</v>
      </c>
      <c r="C35" s="148" t="s">
        <v>13</v>
      </c>
      <c r="D35" s="104">
        <v>300</v>
      </c>
      <c r="E35" s="49"/>
      <c r="F35" s="49"/>
      <c r="G35" s="50"/>
      <c r="H35" s="51"/>
      <c r="I35" s="52">
        <f>G35*H35</f>
        <v>0</v>
      </c>
      <c r="J35" s="10"/>
      <c r="K35" s="10"/>
      <c r="L35" s="10"/>
      <c r="M35" s="10"/>
      <c r="N35" s="11">
        <f>L35*M35</f>
        <v>0</v>
      </c>
      <c r="O35" s="151">
        <f>I35+N35</f>
        <v>0</v>
      </c>
    </row>
    <row r="36" spans="2:15" x14ac:dyDescent="0.25">
      <c r="B36" s="150" t="s">
        <v>70</v>
      </c>
      <c r="C36" s="149" t="s">
        <v>13</v>
      </c>
      <c r="D36" s="144">
        <v>120</v>
      </c>
      <c r="E36" s="49"/>
      <c r="F36" s="49"/>
      <c r="G36" s="50"/>
      <c r="H36" s="51"/>
      <c r="I36" s="52">
        <f t="shared" ref="I36:I38" si="1">G36*H36</f>
        <v>0</v>
      </c>
      <c r="J36" s="10"/>
      <c r="K36" s="10"/>
      <c r="L36" s="10"/>
      <c r="M36" s="10"/>
      <c r="N36" s="11">
        <f t="shared" ref="N36:N38" si="2">L36*M36</f>
        <v>0</v>
      </c>
      <c r="O36" s="13">
        <f t="shared" ref="O36:O38" si="3">I36+N36</f>
        <v>0</v>
      </c>
    </row>
    <row r="37" spans="2:15" x14ac:dyDescent="0.25">
      <c r="B37" s="147" t="s">
        <v>113</v>
      </c>
      <c r="C37" s="143" t="s">
        <v>13</v>
      </c>
      <c r="D37" s="144">
        <v>6000</v>
      </c>
      <c r="E37" s="49"/>
      <c r="F37" s="49"/>
      <c r="G37" s="50"/>
      <c r="H37" s="51"/>
      <c r="I37" s="52">
        <f t="shared" si="1"/>
        <v>0</v>
      </c>
      <c r="J37" s="10"/>
      <c r="K37" s="10"/>
      <c r="L37" s="10"/>
      <c r="M37" s="10"/>
      <c r="N37" s="11">
        <f t="shared" si="2"/>
        <v>0</v>
      </c>
      <c r="O37" s="145">
        <f t="shared" si="3"/>
        <v>0</v>
      </c>
    </row>
    <row r="38" spans="2:15" x14ac:dyDescent="0.25">
      <c r="B38" s="147" t="s">
        <v>71</v>
      </c>
      <c r="C38" s="8" t="s">
        <v>13</v>
      </c>
      <c r="D38" s="105">
        <v>500</v>
      </c>
      <c r="E38" s="49"/>
      <c r="F38" s="49"/>
      <c r="G38" s="50"/>
      <c r="H38" s="51"/>
      <c r="I38" s="52">
        <f t="shared" si="1"/>
        <v>0</v>
      </c>
      <c r="J38" s="10"/>
      <c r="K38" s="10"/>
      <c r="L38" s="10"/>
      <c r="M38" s="10"/>
      <c r="N38" s="11">
        <f t="shared" si="2"/>
        <v>0</v>
      </c>
      <c r="O38" s="145">
        <f t="shared" si="3"/>
        <v>0</v>
      </c>
    </row>
    <row r="39" spans="2:15" x14ac:dyDescent="0.25">
      <c r="B39" s="60" t="s">
        <v>10</v>
      </c>
      <c r="C39" s="61"/>
      <c r="D39" s="62"/>
      <c r="E39" s="65"/>
      <c r="F39" s="65"/>
      <c r="G39" s="114"/>
      <c r="H39" s="66"/>
      <c r="I39" s="62"/>
      <c r="J39" s="65"/>
      <c r="K39" s="65"/>
      <c r="L39" s="67"/>
      <c r="M39" s="66"/>
      <c r="N39" s="63"/>
      <c r="O39" s="64"/>
    </row>
    <row r="40" spans="2:15" x14ac:dyDescent="0.25">
      <c r="B40" s="22" t="s">
        <v>11</v>
      </c>
      <c r="C40" s="23" t="s">
        <v>12</v>
      </c>
      <c r="D40" s="105">
        <v>800</v>
      </c>
      <c r="E40" s="49"/>
      <c r="F40" s="49"/>
      <c r="G40" s="50"/>
      <c r="H40" s="51"/>
      <c r="I40" s="52">
        <f>G40*H40</f>
        <v>0</v>
      </c>
      <c r="J40" s="10"/>
      <c r="K40" s="10"/>
      <c r="L40" s="10"/>
      <c r="M40" s="10"/>
      <c r="N40" s="11">
        <f>L40*M40</f>
        <v>0</v>
      </c>
      <c r="O40" s="12">
        <f>I40+N40</f>
        <v>0</v>
      </c>
    </row>
    <row r="41" spans="2:15" x14ac:dyDescent="0.25">
      <c r="B41" s="22" t="s">
        <v>111</v>
      </c>
      <c r="C41" s="23" t="s">
        <v>12</v>
      </c>
      <c r="D41" s="105">
        <v>96</v>
      </c>
      <c r="E41" s="49"/>
      <c r="F41" s="49"/>
      <c r="G41" s="50"/>
      <c r="H41" s="51"/>
      <c r="I41" s="52">
        <f>G41*H41</f>
        <v>0</v>
      </c>
      <c r="J41" s="10"/>
      <c r="K41" s="10"/>
      <c r="L41" s="10"/>
      <c r="M41" s="10"/>
      <c r="N41" s="11">
        <f>L41*M41</f>
        <v>0</v>
      </c>
      <c r="O41" s="13">
        <f>I41+N41</f>
        <v>0</v>
      </c>
    </row>
    <row r="42" spans="2:15" x14ac:dyDescent="0.25">
      <c r="B42" s="60" t="s">
        <v>72</v>
      </c>
      <c r="C42" s="61"/>
      <c r="D42" s="62"/>
      <c r="E42" s="68"/>
      <c r="F42" s="68"/>
      <c r="G42" s="115"/>
      <c r="H42" s="68"/>
      <c r="I42" s="68"/>
      <c r="J42" s="62"/>
      <c r="K42" s="62"/>
      <c r="L42" s="63"/>
      <c r="M42" s="62"/>
      <c r="N42" s="62"/>
      <c r="O42" s="64"/>
    </row>
    <row r="43" spans="2:15" x14ac:dyDescent="0.25">
      <c r="B43" s="18" t="s">
        <v>15</v>
      </c>
      <c r="C43" s="19" t="s">
        <v>13</v>
      </c>
      <c r="D43" s="107">
        <v>9760</v>
      </c>
      <c r="E43" s="49"/>
      <c r="F43" s="49"/>
      <c r="G43" s="50"/>
      <c r="H43" s="51"/>
      <c r="I43" s="52">
        <f>G43*H43</f>
        <v>0</v>
      </c>
      <c r="J43" s="10"/>
      <c r="K43" s="10"/>
      <c r="L43" s="10"/>
      <c r="M43" s="10"/>
      <c r="N43" s="11">
        <f>L43*M43</f>
        <v>0</v>
      </c>
      <c r="O43" s="24">
        <f>I43+N43</f>
        <v>0</v>
      </c>
    </row>
    <row r="44" spans="2:15" x14ac:dyDescent="0.25">
      <c r="B44" s="25" t="s">
        <v>73</v>
      </c>
      <c r="C44" s="21" t="s">
        <v>13</v>
      </c>
      <c r="D44" s="108">
        <v>4530</v>
      </c>
      <c r="E44" s="53"/>
      <c r="F44" s="53"/>
      <c r="G44" s="54"/>
      <c r="H44" s="55"/>
      <c r="I44" s="52">
        <f>G44*H44</f>
        <v>0</v>
      </c>
      <c r="J44" s="15"/>
      <c r="K44" s="15"/>
      <c r="L44" s="15"/>
      <c r="M44" s="15"/>
      <c r="N44" s="11">
        <f>L44*M44</f>
        <v>0</v>
      </c>
      <c r="O44" s="13">
        <f>I44+N44</f>
        <v>0</v>
      </c>
    </row>
    <row r="45" spans="2:15" x14ac:dyDescent="0.25">
      <c r="B45" s="211" t="s">
        <v>140</v>
      </c>
      <c r="C45" s="211"/>
      <c r="D45" s="211"/>
      <c r="E45" s="231">
        <f>SUM(I25:I44)</f>
        <v>0</v>
      </c>
      <c r="F45" s="231"/>
      <c r="G45" s="231"/>
      <c r="H45" s="231"/>
      <c r="I45" s="231"/>
      <c r="J45" s="249">
        <f>SUM(N25:N44)</f>
        <v>0</v>
      </c>
      <c r="K45" s="249"/>
      <c r="L45" s="249"/>
      <c r="M45" s="249"/>
      <c r="N45" s="249"/>
      <c r="O45" s="95">
        <f>+SUM(O25:O44)</f>
        <v>0</v>
      </c>
    </row>
    <row r="46" spans="2:15" s="39" customFormat="1" ht="12" customHeight="1" x14ac:dyDescent="0.25">
      <c r="B46" s="42"/>
      <c r="C46" s="42"/>
      <c r="D46" s="42"/>
      <c r="E46" s="42"/>
      <c r="F46" s="42"/>
      <c r="G46" s="109"/>
      <c r="H46" s="42"/>
      <c r="I46" s="42"/>
      <c r="J46" s="42"/>
      <c r="K46" s="42"/>
      <c r="L46" s="42"/>
      <c r="M46" s="42"/>
      <c r="N46" s="42"/>
      <c r="O46" s="42"/>
    </row>
    <row r="47" spans="2:15" ht="24.95" customHeight="1" x14ac:dyDescent="0.25">
      <c r="B47" s="240" t="s">
        <v>129</v>
      </c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2"/>
    </row>
    <row r="48" spans="2:15" s="39" customFormat="1" ht="5.45" customHeight="1" x14ac:dyDescent="0.25">
      <c r="B48" s="42"/>
      <c r="C48" s="42"/>
      <c r="D48" s="42"/>
      <c r="E48" s="42"/>
      <c r="F48" s="42"/>
      <c r="G48" s="109"/>
      <c r="H48" s="42"/>
      <c r="I48" s="42"/>
      <c r="J48" s="42"/>
      <c r="K48" s="42"/>
      <c r="L48" s="42"/>
      <c r="M48" s="42"/>
      <c r="N48" s="42"/>
      <c r="O48" s="42"/>
    </row>
    <row r="49" spans="2:20" ht="30" x14ac:dyDescent="0.25">
      <c r="B49" s="14"/>
      <c r="C49" s="56" t="s">
        <v>4</v>
      </c>
      <c r="D49" s="56" t="s">
        <v>5</v>
      </c>
      <c r="E49" s="56" t="s">
        <v>8</v>
      </c>
      <c r="F49" s="56" t="s">
        <v>0</v>
      </c>
      <c r="G49" s="69"/>
      <c r="H49" s="69"/>
      <c r="I49" s="69"/>
      <c r="J49" s="69"/>
      <c r="K49" s="69"/>
      <c r="L49" s="70"/>
      <c r="M49" s="69"/>
      <c r="N49" s="69"/>
      <c r="O49" s="6"/>
    </row>
    <row r="50" spans="2:20" x14ac:dyDescent="0.25">
      <c r="B50" s="60" t="s">
        <v>16</v>
      </c>
      <c r="C50" s="61"/>
      <c r="D50" s="62"/>
      <c r="E50" s="62"/>
      <c r="F50" s="64"/>
      <c r="G50" s="117"/>
      <c r="H50" s="71"/>
      <c r="I50" s="71"/>
      <c r="J50" s="71"/>
      <c r="K50" s="71"/>
      <c r="L50" s="72"/>
      <c r="M50" s="71"/>
      <c r="N50" s="71"/>
      <c r="O50" s="71"/>
      <c r="T50" s="129"/>
    </row>
    <row r="51" spans="2:20" x14ac:dyDescent="0.25">
      <c r="B51" s="18" t="s">
        <v>17</v>
      </c>
      <c r="C51" s="19" t="s">
        <v>12</v>
      </c>
      <c r="D51" s="119"/>
      <c r="E51" s="49"/>
      <c r="F51" s="118">
        <f>+D51*E51</f>
        <v>0</v>
      </c>
      <c r="G51" s="29"/>
      <c r="H51" s="100"/>
      <c r="I51" s="30"/>
      <c r="J51" s="29"/>
      <c r="K51" s="29"/>
      <c r="L51" s="29"/>
      <c r="M51" s="29"/>
      <c r="N51" s="30"/>
      <c r="O51" s="31"/>
    </row>
    <row r="52" spans="2:20" x14ac:dyDescent="0.25">
      <c r="B52" s="25" t="s">
        <v>74</v>
      </c>
      <c r="C52" s="26" t="s">
        <v>12</v>
      </c>
      <c r="D52" s="120"/>
      <c r="E52" s="53"/>
      <c r="F52" s="118">
        <f>+D52*E52</f>
        <v>0</v>
      </c>
      <c r="G52" s="29"/>
      <c r="H52" s="100"/>
      <c r="I52" s="30"/>
      <c r="J52" s="29"/>
      <c r="K52" s="29"/>
      <c r="L52" s="29"/>
      <c r="M52" s="29"/>
      <c r="N52" s="30"/>
      <c r="O52" s="31"/>
    </row>
    <row r="53" spans="2:20" x14ac:dyDescent="0.25">
      <c r="B53" s="25"/>
      <c r="C53" s="26"/>
      <c r="D53" s="120"/>
      <c r="E53" s="49"/>
      <c r="F53" s="118"/>
      <c r="G53" s="29"/>
      <c r="H53" s="100"/>
      <c r="I53" s="30"/>
      <c r="J53" s="29"/>
      <c r="K53" s="29"/>
      <c r="L53" s="29"/>
      <c r="M53" s="29"/>
      <c r="N53" s="30"/>
      <c r="O53" s="31"/>
    </row>
    <row r="54" spans="2:20" x14ac:dyDescent="0.25">
      <c r="B54" s="211" t="s">
        <v>141</v>
      </c>
      <c r="C54" s="211"/>
      <c r="D54" s="211"/>
      <c r="E54" s="250">
        <f>SUM(F51:F53)</f>
        <v>0</v>
      </c>
      <c r="F54" s="251"/>
      <c r="G54" s="101"/>
      <c r="H54" s="101"/>
      <c r="I54" s="101"/>
      <c r="J54" s="215"/>
      <c r="K54" s="215"/>
      <c r="L54" s="215"/>
      <c r="M54" s="215"/>
      <c r="N54" s="215"/>
      <c r="O54" s="46"/>
    </row>
    <row r="55" spans="2:20" s="39" customFormat="1" ht="12" customHeight="1" x14ac:dyDescent="0.25">
      <c r="B55" s="42"/>
      <c r="C55" s="42"/>
      <c r="D55" s="42"/>
      <c r="E55" s="42"/>
      <c r="F55" s="42"/>
      <c r="G55" s="109"/>
      <c r="H55" s="42"/>
      <c r="I55" s="42"/>
      <c r="J55" s="42"/>
      <c r="K55" s="42"/>
      <c r="L55" s="42"/>
      <c r="M55" s="42"/>
      <c r="N55" s="42"/>
      <c r="O55" s="42"/>
    </row>
    <row r="56" spans="2:20" ht="24.95" customHeight="1" x14ac:dyDescent="0.25">
      <c r="B56" s="240" t="s">
        <v>130</v>
      </c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2"/>
    </row>
    <row r="57" spans="2:20" s="39" customFormat="1" ht="5.45" customHeight="1" x14ac:dyDescent="0.25">
      <c r="B57" s="42"/>
      <c r="C57" s="42"/>
      <c r="D57" s="42"/>
      <c r="E57" s="42"/>
      <c r="F57" s="42"/>
      <c r="G57" s="109"/>
      <c r="H57" s="42"/>
      <c r="I57" s="42"/>
      <c r="J57" s="42"/>
      <c r="K57" s="42"/>
      <c r="L57" s="42"/>
      <c r="M57" s="42"/>
      <c r="N57" s="42"/>
      <c r="O57" s="42"/>
    </row>
    <row r="58" spans="2:20" ht="30" x14ac:dyDescent="0.25">
      <c r="B58" s="14"/>
      <c r="C58" s="56" t="s">
        <v>4</v>
      </c>
      <c r="D58" s="56" t="s">
        <v>5</v>
      </c>
      <c r="E58" s="57" t="s">
        <v>8</v>
      </c>
      <c r="F58" s="56" t="s">
        <v>43</v>
      </c>
      <c r="G58" s="69"/>
      <c r="H58" s="69"/>
      <c r="I58" s="69"/>
      <c r="J58" s="69"/>
      <c r="K58" s="69"/>
      <c r="L58" s="70"/>
      <c r="M58" s="69"/>
      <c r="N58" s="69"/>
      <c r="O58" s="6"/>
    </row>
    <row r="59" spans="2:20" x14ac:dyDescent="0.25">
      <c r="B59" s="60" t="s">
        <v>18</v>
      </c>
      <c r="C59" s="61"/>
      <c r="D59" s="62"/>
      <c r="E59" s="62"/>
      <c r="F59" s="64"/>
      <c r="G59" s="117"/>
      <c r="H59" s="71"/>
      <c r="I59" s="71"/>
      <c r="J59" s="71"/>
      <c r="K59" s="71"/>
      <c r="L59" s="72"/>
      <c r="M59" s="71"/>
      <c r="N59" s="71"/>
      <c r="O59" s="71"/>
    </row>
    <row r="60" spans="2:20" x14ac:dyDescent="0.25">
      <c r="B60" s="25" t="s">
        <v>18</v>
      </c>
      <c r="C60" s="26" t="s">
        <v>21</v>
      </c>
      <c r="D60" s="26">
        <v>1</v>
      </c>
      <c r="E60" s="49"/>
      <c r="F60" s="118">
        <f>D60*E60</f>
        <v>0</v>
      </c>
      <c r="G60" s="29"/>
      <c r="H60" s="100"/>
      <c r="I60" s="30"/>
      <c r="J60" s="29"/>
      <c r="K60" s="29"/>
      <c r="L60" s="29"/>
      <c r="M60" s="29"/>
      <c r="N60" s="30"/>
      <c r="O60" s="31"/>
    </row>
    <row r="61" spans="2:20" x14ac:dyDescent="0.25">
      <c r="B61" s="211" t="s">
        <v>154</v>
      </c>
      <c r="C61" s="211"/>
      <c r="D61" s="211"/>
      <c r="E61" s="250">
        <f>SUM(F60:F60)</f>
        <v>0</v>
      </c>
      <c r="F61" s="251"/>
      <c r="G61" s="101"/>
      <c r="H61" s="101"/>
      <c r="I61" s="101"/>
      <c r="J61" s="215"/>
      <c r="K61" s="215"/>
      <c r="L61" s="215"/>
      <c r="M61" s="215"/>
      <c r="N61" s="215"/>
      <c r="O61" s="46"/>
    </row>
    <row r="62" spans="2:20" s="39" customFormat="1" ht="12" customHeight="1" x14ac:dyDescent="0.25">
      <c r="B62" s="42"/>
      <c r="C62" s="42"/>
      <c r="D62" s="42"/>
      <c r="E62" s="42"/>
      <c r="F62" s="42"/>
      <c r="G62" s="109"/>
      <c r="H62" s="42"/>
      <c r="I62" s="42"/>
      <c r="J62" s="42"/>
      <c r="K62" s="42"/>
      <c r="L62" s="42"/>
      <c r="M62" s="42"/>
      <c r="N62" s="42"/>
      <c r="O62" s="42"/>
    </row>
    <row r="63" spans="2:20" ht="24.95" customHeight="1" x14ac:dyDescent="0.25">
      <c r="B63" s="240" t="s">
        <v>133</v>
      </c>
      <c r="C63" s="241"/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2"/>
    </row>
    <row r="64" spans="2:20" s="39" customFormat="1" ht="5.45" customHeight="1" x14ac:dyDescent="0.25">
      <c r="B64" s="42"/>
      <c r="C64" s="42"/>
      <c r="D64" s="42"/>
      <c r="E64" s="42"/>
      <c r="F64" s="42"/>
      <c r="G64" s="109"/>
      <c r="H64" s="42"/>
      <c r="I64" s="42"/>
      <c r="J64" s="42"/>
      <c r="K64" s="42"/>
      <c r="L64" s="42"/>
      <c r="M64" s="42"/>
      <c r="N64" s="42"/>
      <c r="O64" s="42"/>
    </row>
    <row r="65" spans="2:15" ht="30" x14ac:dyDescent="0.25">
      <c r="B65" s="14"/>
      <c r="C65" s="56" t="s">
        <v>4</v>
      </c>
      <c r="D65" s="56" t="s">
        <v>5</v>
      </c>
      <c r="E65" s="56" t="s">
        <v>8</v>
      </c>
      <c r="F65" s="56" t="s">
        <v>43</v>
      </c>
      <c r="G65" s="69"/>
      <c r="H65" s="69"/>
      <c r="I65" s="69"/>
      <c r="J65" s="69"/>
      <c r="K65" s="69"/>
      <c r="L65" s="70"/>
      <c r="M65" s="69"/>
      <c r="N65" s="69"/>
      <c r="O65" s="6"/>
    </row>
    <row r="66" spans="2:15" x14ac:dyDescent="0.25">
      <c r="B66" s="60" t="s">
        <v>19</v>
      </c>
      <c r="C66" s="61"/>
      <c r="D66" s="62"/>
      <c r="E66" s="62"/>
      <c r="F66" s="64"/>
      <c r="G66" s="117"/>
      <c r="H66" s="71"/>
      <c r="I66" s="71"/>
      <c r="J66" s="71"/>
      <c r="K66" s="71"/>
      <c r="L66" s="72"/>
      <c r="M66" s="71"/>
      <c r="N66" s="71"/>
      <c r="O66" s="71"/>
    </row>
    <row r="67" spans="2:15" x14ac:dyDescent="0.25">
      <c r="B67" s="47" t="s">
        <v>20</v>
      </c>
      <c r="C67" s="48" t="s">
        <v>21</v>
      </c>
      <c r="D67" s="48">
        <v>1</v>
      </c>
      <c r="E67" s="121"/>
      <c r="F67" s="128">
        <f>D67*E67</f>
        <v>0</v>
      </c>
      <c r="G67" s="29"/>
      <c r="H67" s="29"/>
      <c r="I67" s="30"/>
      <c r="J67" s="29"/>
      <c r="K67" s="29"/>
      <c r="L67" s="29"/>
      <c r="M67" s="29"/>
      <c r="N67" s="30"/>
      <c r="O67" s="31"/>
    </row>
    <row r="68" spans="2:15" x14ac:dyDescent="0.25">
      <c r="B68" s="47" t="s">
        <v>98</v>
      </c>
      <c r="C68" s="48" t="s">
        <v>21</v>
      </c>
      <c r="D68" s="48">
        <v>1</v>
      </c>
      <c r="E68" s="121"/>
      <c r="F68" s="128">
        <f>D68*E68</f>
        <v>0</v>
      </c>
      <c r="G68" s="29"/>
      <c r="H68" s="29"/>
      <c r="I68" s="30"/>
      <c r="J68" s="29"/>
      <c r="K68" s="29"/>
      <c r="L68" s="29"/>
      <c r="M68" s="29"/>
      <c r="N68" s="30"/>
      <c r="O68" s="31"/>
    </row>
    <row r="69" spans="2:15" x14ac:dyDescent="0.25">
      <c r="B69" s="211" t="s">
        <v>144</v>
      </c>
      <c r="C69" s="211"/>
      <c r="D69" s="211"/>
      <c r="E69" s="250">
        <f>SUM(F67:F68)</f>
        <v>0</v>
      </c>
      <c r="F69" s="251"/>
      <c r="G69" s="101"/>
      <c r="H69" s="101"/>
      <c r="I69" s="101"/>
      <c r="J69" s="215"/>
      <c r="K69" s="215"/>
      <c r="L69" s="215"/>
      <c r="M69" s="215"/>
      <c r="N69" s="215"/>
      <c r="O69" s="46"/>
    </row>
    <row r="70" spans="2:15" s="39" customFormat="1" ht="12" customHeight="1" x14ac:dyDescent="0.25">
      <c r="B70" s="42"/>
      <c r="C70" s="42"/>
      <c r="D70" s="42"/>
      <c r="E70" s="42"/>
      <c r="F70" s="42"/>
      <c r="G70" s="109"/>
      <c r="H70" s="42"/>
      <c r="I70" s="42"/>
      <c r="J70" s="42"/>
      <c r="K70" s="42"/>
      <c r="L70" s="42"/>
      <c r="M70" s="42"/>
      <c r="N70" s="42"/>
      <c r="O70" s="42"/>
    </row>
    <row r="71" spans="2:15" ht="24.95" customHeight="1" x14ac:dyDescent="0.25">
      <c r="B71" s="240" t="s">
        <v>134</v>
      </c>
      <c r="C71" s="241"/>
      <c r="D71" s="241"/>
      <c r="E71" s="241"/>
      <c r="F71" s="241"/>
      <c r="G71" s="241"/>
      <c r="H71" s="241"/>
      <c r="I71" s="241"/>
      <c r="J71" s="241"/>
      <c r="K71" s="241"/>
      <c r="L71" s="241"/>
      <c r="M71" s="241"/>
      <c r="N71" s="241"/>
      <c r="O71" s="242"/>
    </row>
    <row r="72" spans="2:15" s="39" customFormat="1" ht="5.45" customHeight="1" x14ac:dyDescent="0.25">
      <c r="B72" s="42"/>
      <c r="C72" s="42"/>
      <c r="D72" s="42"/>
      <c r="E72" s="42"/>
      <c r="F72" s="42"/>
      <c r="G72" s="109"/>
      <c r="H72" s="42"/>
      <c r="I72" s="42"/>
      <c r="J72" s="42"/>
      <c r="K72" s="42"/>
      <c r="L72" s="42"/>
      <c r="M72" s="42"/>
      <c r="N72" s="42"/>
      <c r="O72" s="42"/>
    </row>
    <row r="73" spans="2:15" ht="30" x14ac:dyDescent="0.25">
      <c r="B73" s="14"/>
      <c r="C73" s="56" t="s">
        <v>4</v>
      </c>
      <c r="D73" s="56" t="s">
        <v>5</v>
      </c>
      <c r="E73" s="56" t="s">
        <v>8</v>
      </c>
      <c r="F73" s="56" t="s">
        <v>43</v>
      </c>
      <c r="G73" s="69"/>
      <c r="H73" s="69"/>
      <c r="I73" s="69"/>
      <c r="J73" s="69"/>
      <c r="K73" s="69"/>
      <c r="L73" s="70"/>
      <c r="M73" s="69"/>
      <c r="N73" s="69"/>
      <c r="O73" s="6"/>
    </row>
    <row r="74" spans="2:15" x14ac:dyDescent="0.25">
      <c r="B74" s="60" t="s">
        <v>35</v>
      </c>
      <c r="C74" s="61"/>
      <c r="D74" s="62"/>
      <c r="E74" s="62"/>
      <c r="F74" s="64"/>
      <c r="G74" s="117"/>
      <c r="H74" s="71"/>
      <c r="I74" s="71"/>
      <c r="J74" s="71"/>
      <c r="K74" s="71"/>
      <c r="L74" s="72"/>
      <c r="M74" s="71"/>
      <c r="N74" s="71"/>
      <c r="O74" s="71"/>
    </row>
    <row r="75" spans="2:15" x14ac:dyDescent="0.25">
      <c r="B75" s="47"/>
      <c r="C75" s="48" t="s">
        <v>21</v>
      </c>
      <c r="D75" s="48">
        <v>1</v>
      </c>
      <c r="E75" s="85"/>
      <c r="F75" s="124">
        <f>D75*E75</f>
        <v>0</v>
      </c>
      <c r="G75" s="29"/>
      <c r="H75" s="29"/>
      <c r="I75" s="30"/>
      <c r="J75" s="29"/>
      <c r="K75" s="29"/>
      <c r="L75" s="29"/>
      <c r="M75" s="29"/>
      <c r="N75" s="30"/>
      <c r="O75" s="31"/>
    </row>
    <row r="76" spans="2:15" x14ac:dyDescent="0.25">
      <c r="B76" s="211" t="s">
        <v>145</v>
      </c>
      <c r="C76" s="211"/>
      <c r="D76" s="211"/>
      <c r="E76" s="250">
        <f>F75</f>
        <v>0</v>
      </c>
      <c r="F76" s="251"/>
      <c r="G76" s="101"/>
      <c r="H76" s="101"/>
      <c r="I76" s="101"/>
      <c r="J76" s="215"/>
      <c r="K76" s="215"/>
      <c r="L76" s="215"/>
      <c r="M76" s="215"/>
      <c r="N76" s="215"/>
      <c r="O76" s="46"/>
    </row>
    <row r="77" spans="2:15" s="39" customFormat="1" ht="12" customHeight="1" x14ac:dyDescent="0.25">
      <c r="B77" s="42"/>
      <c r="C77" s="42"/>
      <c r="D77" s="42"/>
      <c r="E77" s="42"/>
      <c r="F77" s="42"/>
      <c r="G77" s="109"/>
      <c r="H77" s="42"/>
      <c r="I77" s="42"/>
      <c r="J77" s="42"/>
      <c r="K77" s="42"/>
      <c r="L77" s="42"/>
      <c r="M77" s="42"/>
      <c r="N77" s="42"/>
      <c r="O77" s="42"/>
    </row>
    <row r="78" spans="2:15" ht="24.95" customHeight="1" x14ac:dyDescent="0.25">
      <c r="B78" s="240" t="s">
        <v>135</v>
      </c>
      <c r="C78" s="241"/>
      <c r="D78" s="241"/>
      <c r="E78" s="241"/>
      <c r="F78" s="241"/>
      <c r="G78" s="241"/>
      <c r="H78" s="241"/>
      <c r="I78" s="241"/>
      <c r="J78" s="241"/>
      <c r="K78" s="241"/>
      <c r="L78" s="241"/>
      <c r="M78" s="241"/>
      <c r="N78" s="241"/>
      <c r="O78" s="242"/>
    </row>
    <row r="79" spans="2:15" s="39" customFormat="1" ht="5.45" customHeight="1" x14ac:dyDescent="0.25">
      <c r="B79" s="42"/>
      <c r="C79" s="42"/>
      <c r="D79" s="42"/>
      <c r="E79" s="42"/>
      <c r="F79" s="42"/>
      <c r="G79" s="109"/>
      <c r="H79" s="42"/>
      <c r="I79" s="42"/>
      <c r="J79" s="42"/>
      <c r="K79" s="42"/>
      <c r="L79" s="42"/>
      <c r="M79" s="42"/>
      <c r="N79" s="42"/>
      <c r="O79" s="42"/>
    </row>
    <row r="80" spans="2:15" ht="30" x14ac:dyDescent="0.25">
      <c r="B80" s="14"/>
      <c r="C80" s="56" t="s">
        <v>4</v>
      </c>
      <c r="D80" s="56" t="s">
        <v>5</v>
      </c>
      <c r="E80" s="56" t="s">
        <v>8</v>
      </c>
      <c r="F80" s="56" t="s">
        <v>43</v>
      </c>
      <c r="G80" s="69"/>
      <c r="H80" s="69"/>
      <c r="I80" s="69"/>
      <c r="J80" s="69"/>
      <c r="K80" s="69"/>
      <c r="L80" s="70"/>
      <c r="M80" s="69"/>
      <c r="N80" s="69"/>
      <c r="O80" s="6"/>
    </row>
    <row r="81" spans="2:15" x14ac:dyDescent="0.25">
      <c r="B81" s="122" t="s">
        <v>75</v>
      </c>
      <c r="C81" s="48" t="s">
        <v>21</v>
      </c>
      <c r="D81" s="48">
        <v>1</v>
      </c>
      <c r="E81" s="85"/>
      <c r="F81" s="124">
        <f>D81*E81</f>
        <v>0</v>
      </c>
      <c r="G81" s="117"/>
      <c r="H81" s="71"/>
      <c r="I81" s="71"/>
      <c r="J81" s="71"/>
      <c r="K81" s="71"/>
      <c r="L81" s="72"/>
      <c r="M81" s="71"/>
      <c r="N81" s="71"/>
      <c r="O81" s="71"/>
    </row>
    <row r="82" spans="2:15" x14ac:dyDescent="0.25">
      <c r="B82" s="122" t="s">
        <v>76</v>
      </c>
      <c r="C82" s="48" t="s">
        <v>21</v>
      </c>
      <c r="D82" s="48">
        <v>1</v>
      </c>
      <c r="E82" s="85"/>
      <c r="F82" s="124">
        <f>D82*E82</f>
        <v>0</v>
      </c>
      <c r="G82" s="117"/>
      <c r="H82" s="71"/>
      <c r="I82" s="71"/>
      <c r="J82" s="71"/>
      <c r="K82" s="71"/>
      <c r="L82" s="72"/>
      <c r="M82" s="71"/>
      <c r="N82" s="71"/>
      <c r="O82" s="71"/>
    </row>
    <row r="83" spans="2:15" x14ac:dyDescent="0.25">
      <c r="B83" s="211" t="s">
        <v>146</v>
      </c>
      <c r="C83" s="211"/>
      <c r="D83" s="211"/>
      <c r="E83" s="250">
        <f>SUM(F81:F82)</f>
        <v>0</v>
      </c>
      <c r="F83" s="251"/>
      <c r="G83" s="101"/>
      <c r="H83" s="101"/>
      <c r="I83" s="101"/>
      <c r="J83" s="215"/>
      <c r="K83" s="215"/>
      <c r="L83" s="215"/>
      <c r="M83" s="215"/>
      <c r="N83" s="215"/>
      <c r="O83" s="46"/>
    </row>
    <row r="84" spans="2:15" s="39" customFormat="1" ht="12" customHeight="1" x14ac:dyDescent="0.25">
      <c r="B84" s="42"/>
      <c r="C84" s="42"/>
      <c r="D84" s="42"/>
      <c r="E84" s="42"/>
      <c r="F84" s="42"/>
      <c r="G84" s="109"/>
      <c r="H84" s="42"/>
      <c r="I84" s="42"/>
      <c r="J84" s="42"/>
      <c r="K84" s="42"/>
      <c r="L84" s="42"/>
      <c r="M84" s="42"/>
      <c r="N84" s="42"/>
      <c r="O84" s="42"/>
    </row>
    <row r="85" spans="2:15" ht="24.95" customHeight="1" x14ac:dyDescent="0.25">
      <c r="B85" s="240" t="s">
        <v>136</v>
      </c>
      <c r="C85" s="241"/>
      <c r="D85" s="241"/>
      <c r="E85" s="241"/>
      <c r="F85" s="241"/>
      <c r="G85" s="241"/>
      <c r="H85" s="241"/>
      <c r="I85" s="241"/>
      <c r="J85" s="241"/>
      <c r="K85" s="241"/>
      <c r="L85" s="241"/>
      <c r="M85" s="241"/>
      <c r="N85" s="241"/>
      <c r="O85" s="242"/>
    </row>
    <row r="86" spans="2:15" s="39" customFormat="1" ht="5.45" customHeight="1" x14ac:dyDescent="0.25">
      <c r="B86" s="42"/>
      <c r="C86" s="42"/>
      <c r="D86" s="42"/>
      <c r="E86" s="42"/>
      <c r="F86" s="42"/>
      <c r="G86" s="109"/>
      <c r="H86" s="42"/>
      <c r="I86" s="42"/>
      <c r="J86" s="42"/>
      <c r="K86" s="42"/>
      <c r="L86" s="42"/>
      <c r="M86" s="42"/>
      <c r="N86" s="42"/>
      <c r="O86" s="42"/>
    </row>
    <row r="87" spans="2:15" ht="30" x14ac:dyDescent="0.25">
      <c r="B87" s="14"/>
      <c r="C87" s="56" t="s">
        <v>4</v>
      </c>
      <c r="D87" s="56" t="s">
        <v>5</v>
      </c>
      <c r="E87" s="56" t="s">
        <v>45</v>
      </c>
      <c r="F87" s="56" t="s">
        <v>46</v>
      </c>
      <c r="G87" s="69"/>
      <c r="H87" s="69"/>
      <c r="I87" s="69"/>
      <c r="J87" s="69"/>
      <c r="K87" s="69"/>
      <c r="L87" s="70"/>
      <c r="M87" s="69"/>
      <c r="N87" s="69"/>
      <c r="O87" s="6"/>
    </row>
    <row r="88" spans="2:15" x14ac:dyDescent="0.25">
      <c r="B88" s="60" t="s">
        <v>77</v>
      </c>
      <c r="C88" s="61"/>
      <c r="D88" s="62"/>
      <c r="E88" s="62"/>
      <c r="F88" s="64"/>
      <c r="G88" s="117"/>
      <c r="H88" s="71"/>
      <c r="I88" s="71"/>
      <c r="J88" s="71"/>
      <c r="K88" s="71"/>
      <c r="L88" s="72"/>
      <c r="M88" s="71"/>
      <c r="N88" s="71"/>
      <c r="O88" s="71"/>
    </row>
    <row r="89" spans="2:15" x14ac:dyDescent="0.25">
      <c r="B89" s="47" t="s">
        <v>78</v>
      </c>
      <c r="C89" s="48" t="s">
        <v>79</v>
      </c>
      <c r="D89" s="48"/>
      <c r="E89" s="123"/>
      <c r="F89" s="124">
        <f>D89*E89</f>
        <v>0</v>
      </c>
      <c r="G89" s="29"/>
      <c r="H89" s="29"/>
      <c r="I89" s="30"/>
      <c r="J89" s="29"/>
      <c r="K89" s="29"/>
      <c r="L89" s="29"/>
      <c r="M89" s="29"/>
      <c r="N89" s="30"/>
      <c r="O89" s="31"/>
    </row>
    <row r="90" spans="2:15" x14ac:dyDescent="0.25">
      <c r="B90" s="211" t="s">
        <v>147</v>
      </c>
      <c r="C90" s="211"/>
      <c r="D90" s="211"/>
      <c r="E90" s="250">
        <f>F89</f>
        <v>0</v>
      </c>
      <c r="F90" s="251"/>
      <c r="G90" s="101"/>
      <c r="H90" s="101"/>
      <c r="I90" s="101"/>
      <c r="J90" s="215"/>
      <c r="K90" s="215"/>
      <c r="L90" s="215"/>
      <c r="M90" s="215"/>
      <c r="N90" s="215"/>
      <c r="O90" s="46"/>
    </row>
    <row r="91" spans="2:15" x14ac:dyDescent="0.25">
      <c r="B91" s="139"/>
      <c r="C91" s="139"/>
      <c r="D91" s="139"/>
      <c r="E91" s="140"/>
      <c r="F91" s="140"/>
      <c r="G91" s="101"/>
      <c r="H91" s="101"/>
      <c r="I91" s="101"/>
      <c r="J91" s="46"/>
      <c r="K91" s="46"/>
      <c r="L91" s="46"/>
      <c r="M91" s="46"/>
      <c r="N91" s="46"/>
      <c r="O91" s="46"/>
    </row>
    <row r="92" spans="2:15" x14ac:dyDescent="0.25">
      <c r="B92" s="211" t="s">
        <v>84</v>
      </c>
      <c r="C92" s="211"/>
      <c r="D92" s="211"/>
      <c r="E92" s="212">
        <f>O45+E54+E61+E69+E76+E83+E90</f>
        <v>0</v>
      </c>
      <c r="F92" s="213"/>
      <c r="G92" s="214"/>
      <c r="H92" s="101"/>
      <c r="I92" s="101"/>
      <c r="J92" s="46"/>
      <c r="K92" s="46"/>
      <c r="L92" s="46"/>
      <c r="M92" s="46"/>
      <c r="N92" s="46"/>
      <c r="O92" s="46"/>
    </row>
    <row r="94" spans="2:15" s="39" customFormat="1" ht="24.95" customHeight="1" x14ac:dyDescent="0.25">
      <c r="B94" s="237" t="s">
        <v>137</v>
      </c>
      <c r="C94" s="238"/>
      <c r="D94" s="238"/>
      <c r="E94" s="238"/>
      <c r="F94" s="238"/>
      <c r="G94" s="238"/>
      <c r="H94" s="238"/>
      <c r="I94" s="238"/>
      <c r="J94" s="238"/>
      <c r="K94" s="238"/>
      <c r="L94" s="238"/>
      <c r="M94" s="238"/>
      <c r="N94" s="238"/>
      <c r="O94" s="239"/>
    </row>
    <row r="95" spans="2:15" s="39" customFormat="1" ht="12" customHeight="1" x14ac:dyDescent="0.25">
      <c r="B95" s="42"/>
      <c r="C95" s="42"/>
      <c r="D95" s="42"/>
      <c r="E95" s="42"/>
      <c r="F95" s="42"/>
      <c r="G95" s="109"/>
      <c r="H95" s="42"/>
      <c r="I95" s="42"/>
      <c r="J95" s="42"/>
      <c r="K95" s="42"/>
      <c r="L95" s="42"/>
      <c r="M95" s="42"/>
      <c r="N95" s="42"/>
      <c r="O95" s="42"/>
    </row>
    <row r="96" spans="2:15" ht="16.5" customHeight="1" x14ac:dyDescent="0.25">
      <c r="B96" s="16"/>
      <c r="C96" s="17"/>
      <c r="D96" s="17"/>
      <c r="E96" s="222"/>
      <c r="F96" s="223"/>
      <c r="G96" s="224"/>
      <c r="H96" s="99"/>
      <c r="I96" s="99"/>
      <c r="J96" s="225"/>
      <c r="K96" s="225"/>
      <c r="L96" s="225"/>
      <c r="M96" s="225"/>
      <c r="N96" s="225"/>
      <c r="O96" s="226"/>
    </row>
    <row r="97" spans="2:15" ht="30" x14ac:dyDescent="0.25">
      <c r="B97" s="227"/>
      <c r="C97" s="228"/>
      <c r="D97" s="229"/>
      <c r="E97" s="57" t="s">
        <v>25</v>
      </c>
      <c r="F97" s="57" t="s">
        <v>45</v>
      </c>
      <c r="G97" s="56" t="s">
        <v>46</v>
      </c>
      <c r="H97" s="69"/>
      <c r="I97" s="69"/>
      <c r="J97" s="69"/>
      <c r="K97" s="69"/>
      <c r="L97" s="70"/>
      <c r="M97" s="69"/>
      <c r="N97" s="69"/>
      <c r="O97" s="226"/>
    </row>
    <row r="98" spans="2:15" x14ac:dyDescent="0.25">
      <c r="B98" s="102"/>
      <c r="C98" s="61"/>
      <c r="D98" s="62"/>
      <c r="E98" s="62"/>
      <c r="F98" s="62"/>
      <c r="G98" s="112"/>
      <c r="H98" s="71"/>
      <c r="I98" s="71"/>
      <c r="J98" s="71"/>
      <c r="K98" s="71"/>
      <c r="L98" s="72"/>
      <c r="M98" s="71"/>
      <c r="N98" s="71"/>
      <c r="O98" s="71"/>
    </row>
    <row r="99" spans="2:15" x14ac:dyDescent="0.25">
      <c r="B99" s="98" t="s">
        <v>54</v>
      </c>
      <c r="C99" s="8"/>
      <c r="D99" s="8"/>
      <c r="E99" s="49"/>
      <c r="F99" s="49"/>
      <c r="G99" s="13">
        <f>E99*F99</f>
        <v>0</v>
      </c>
      <c r="H99" s="100"/>
      <c r="I99" s="30"/>
      <c r="J99" s="29"/>
      <c r="K99" s="29"/>
      <c r="L99" s="29"/>
      <c r="M99" s="29"/>
      <c r="N99" s="30"/>
      <c r="O99" s="30"/>
    </row>
    <row r="100" spans="2:15" x14ac:dyDescent="0.25">
      <c r="B100" s="103" t="s">
        <v>80</v>
      </c>
      <c r="C100" s="8"/>
      <c r="D100" s="8"/>
      <c r="E100" s="49"/>
      <c r="F100" s="49"/>
      <c r="G100" s="13">
        <f t="shared" ref="G100:G101" si="4">E100*F100</f>
        <v>0</v>
      </c>
      <c r="H100" s="100"/>
      <c r="I100" s="30"/>
      <c r="J100" s="29"/>
      <c r="K100" s="29"/>
      <c r="L100" s="29"/>
      <c r="M100" s="29"/>
      <c r="N100" s="30"/>
      <c r="O100" s="30"/>
    </row>
    <row r="101" spans="2:15" x14ac:dyDescent="0.25">
      <c r="B101" s="98" t="s">
        <v>52</v>
      </c>
      <c r="C101" s="9"/>
      <c r="D101" s="9"/>
      <c r="E101" s="49"/>
      <c r="F101" s="49"/>
      <c r="G101" s="13">
        <f t="shared" si="4"/>
        <v>0</v>
      </c>
      <c r="H101" s="100"/>
      <c r="I101" s="30"/>
      <c r="J101" s="29"/>
      <c r="K101" s="29"/>
      <c r="L101" s="29"/>
      <c r="M101" s="29"/>
      <c r="N101" s="30"/>
      <c r="O101" s="30"/>
    </row>
    <row r="102" spans="2:15" x14ac:dyDescent="0.25">
      <c r="B102" s="98"/>
      <c r="C102" s="8"/>
      <c r="D102" s="8"/>
      <c r="E102" s="49"/>
      <c r="F102" s="49"/>
      <c r="G102" s="118"/>
      <c r="H102" s="100"/>
      <c r="I102" s="30"/>
      <c r="J102" s="29"/>
      <c r="K102" s="29"/>
      <c r="L102" s="29"/>
      <c r="M102" s="29"/>
      <c r="N102" s="30"/>
      <c r="O102" s="30"/>
    </row>
    <row r="103" spans="2:15" x14ac:dyDescent="0.25">
      <c r="B103" s="98"/>
      <c r="C103" s="9"/>
      <c r="D103" s="9"/>
      <c r="E103" s="49"/>
      <c r="F103" s="49"/>
      <c r="G103" s="118"/>
      <c r="H103" s="100"/>
      <c r="I103" s="30"/>
      <c r="J103" s="29"/>
      <c r="K103" s="29"/>
      <c r="L103" s="29"/>
      <c r="M103" s="29"/>
      <c r="N103" s="30"/>
      <c r="O103" s="30"/>
    </row>
    <row r="104" spans="2:15" x14ac:dyDescent="0.25">
      <c r="B104" s="211" t="s">
        <v>85</v>
      </c>
      <c r="C104" s="211"/>
      <c r="D104" s="211"/>
      <c r="E104" s="212">
        <f>SUM(G99:G103)</f>
        <v>0</v>
      </c>
      <c r="F104" s="213"/>
      <c r="G104" s="214"/>
      <c r="H104" s="101"/>
      <c r="I104" s="101"/>
      <c r="J104" s="215"/>
      <c r="K104" s="215"/>
      <c r="L104" s="215"/>
      <c r="M104" s="215"/>
      <c r="N104" s="215"/>
      <c r="O104" s="46"/>
    </row>
    <row r="105" spans="2:15" ht="14.45" customHeight="1" x14ac:dyDescent="0.25"/>
    <row r="106" spans="2:15" s="39" customFormat="1" ht="24.95" customHeight="1" x14ac:dyDescent="0.25">
      <c r="B106" s="237" t="s">
        <v>138</v>
      </c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38"/>
      <c r="O106" s="239"/>
    </row>
    <row r="107" spans="2:15" s="39" customFormat="1" ht="12" customHeight="1" x14ac:dyDescent="0.25">
      <c r="B107" s="42"/>
      <c r="C107" s="42"/>
      <c r="D107" s="42"/>
      <c r="E107" s="42"/>
      <c r="F107" s="42"/>
      <c r="G107" s="109"/>
      <c r="H107" s="42"/>
      <c r="I107" s="42"/>
      <c r="J107" s="42"/>
      <c r="K107" s="42"/>
      <c r="L107" s="42"/>
      <c r="M107" s="42"/>
      <c r="N107" s="42"/>
      <c r="O107" s="42"/>
    </row>
    <row r="108" spans="2:15" ht="16.5" customHeight="1" x14ac:dyDescent="0.25">
      <c r="B108" s="16"/>
      <c r="C108" s="17"/>
      <c r="D108" s="17"/>
      <c r="E108" s="222"/>
      <c r="F108" s="223"/>
      <c r="G108" s="224"/>
      <c r="H108" s="99"/>
      <c r="I108" s="99"/>
      <c r="J108" s="225"/>
      <c r="K108" s="225"/>
      <c r="L108" s="225"/>
      <c r="M108" s="225"/>
      <c r="N108" s="225"/>
      <c r="O108" s="226"/>
    </row>
    <row r="109" spans="2:15" ht="30" x14ac:dyDescent="0.25">
      <c r="B109" s="227"/>
      <c r="C109" s="228"/>
      <c r="D109" s="229"/>
      <c r="E109" s="57" t="s">
        <v>25</v>
      </c>
      <c r="F109" s="57" t="s">
        <v>45</v>
      </c>
      <c r="G109" s="56" t="s">
        <v>46</v>
      </c>
      <c r="H109" s="69"/>
      <c r="I109" s="69"/>
      <c r="J109" s="69"/>
      <c r="K109" s="69"/>
      <c r="L109" s="70"/>
      <c r="M109" s="69"/>
      <c r="N109" s="69"/>
      <c r="O109" s="226"/>
    </row>
    <row r="110" spans="2:15" x14ac:dyDescent="0.25">
      <c r="B110" s="102"/>
      <c r="C110" s="61"/>
      <c r="D110" s="62"/>
      <c r="E110" s="62"/>
      <c r="F110" s="62"/>
      <c r="G110" s="112"/>
      <c r="H110" s="71"/>
      <c r="I110" s="71"/>
      <c r="J110" s="71"/>
      <c r="K110" s="71"/>
      <c r="L110" s="72"/>
      <c r="M110" s="71"/>
      <c r="N110" s="71"/>
      <c r="O110" s="71"/>
    </row>
    <row r="111" spans="2:15" x14ac:dyDescent="0.25">
      <c r="B111" s="98" t="s">
        <v>81</v>
      </c>
      <c r="C111" s="8"/>
      <c r="D111" s="8"/>
      <c r="E111" s="49"/>
      <c r="F111" s="49"/>
      <c r="G111" s="13">
        <f>E111*F111</f>
        <v>0</v>
      </c>
      <c r="H111" s="100"/>
      <c r="I111" s="30"/>
      <c r="J111" s="29"/>
      <c r="K111" s="29"/>
      <c r="L111" s="29"/>
      <c r="M111" s="29"/>
      <c r="N111" s="30"/>
      <c r="O111" s="30"/>
    </row>
    <row r="112" spans="2:15" x14ac:dyDescent="0.25">
      <c r="B112" s="103" t="s">
        <v>60</v>
      </c>
      <c r="C112" s="8"/>
      <c r="D112" s="8"/>
      <c r="E112" s="49"/>
      <c r="F112" s="49"/>
      <c r="G112" s="13">
        <f t="shared" ref="G112:G115" si="5">E112*F112</f>
        <v>0</v>
      </c>
      <c r="H112" s="100"/>
      <c r="I112" s="30"/>
      <c r="J112" s="29"/>
      <c r="K112" s="29"/>
      <c r="L112" s="29"/>
      <c r="M112" s="29"/>
      <c r="N112" s="30"/>
      <c r="O112" s="30"/>
    </row>
    <row r="113" spans="2:15" x14ac:dyDescent="0.25">
      <c r="B113" s="98" t="s">
        <v>52</v>
      </c>
      <c r="C113" s="9"/>
      <c r="D113" s="9"/>
      <c r="E113" s="49"/>
      <c r="F113" s="49"/>
      <c r="G113" s="13">
        <f t="shared" si="5"/>
        <v>0</v>
      </c>
      <c r="H113" s="100"/>
      <c r="I113" s="30"/>
      <c r="J113" s="29"/>
      <c r="K113" s="29"/>
      <c r="L113" s="29"/>
      <c r="M113" s="29"/>
      <c r="N113" s="30"/>
      <c r="O113" s="30"/>
    </row>
    <row r="114" spans="2:15" x14ac:dyDescent="0.25">
      <c r="B114" s="98"/>
      <c r="C114" s="8"/>
      <c r="D114" s="8"/>
      <c r="E114" s="49"/>
      <c r="F114" s="49"/>
      <c r="G114" s="13">
        <f t="shared" si="5"/>
        <v>0</v>
      </c>
      <c r="H114" s="100"/>
      <c r="I114" s="30"/>
      <c r="J114" s="29"/>
      <c r="K114" s="29"/>
      <c r="L114" s="29"/>
      <c r="M114" s="29"/>
      <c r="N114" s="30"/>
      <c r="O114" s="30"/>
    </row>
    <row r="115" spans="2:15" x14ac:dyDescent="0.25">
      <c r="B115" s="98"/>
      <c r="C115" s="9"/>
      <c r="D115" s="9"/>
      <c r="E115" s="49"/>
      <c r="F115" s="49"/>
      <c r="G115" s="13">
        <f t="shared" si="5"/>
        <v>0</v>
      </c>
      <c r="H115" s="100"/>
      <c r="I115" s="30"/>
      <c r="J115" s="29"/>
      <c r="K115" s="29"/>
      <c r="L115" s="29"/>
      <c r="M115" s="29"/>
      <c r="N115" s="30"/>
      <c r="O115" s="30"/>
    </row>
    <row r="116" spans="2:15" x14ac:dyDescent="0.25">
      <c r="B116" s="211" t="s">
        <v>86</v>
      </c>
      <c r="C116" s="211"/>
      <c r="D116" s="211"/>
      <c r="E116" s="212">
        <f>SUM(G111:G115)</f>
        <v>0</v>
      </c>
      <c r="F116" s="213"/>
      <c r="G116" s="214"/>
      <c r="H116" s="101"/>
      <c r="I116" s="101"/>
      <c r="J116" s="215"/>
      <c r="K116" s="215"/>
      <c r="L116" s="215"/>
      <c r="M116" s="215"/>
      <c r="N116" s="215"/>
      <c r="O116" s="46"/>
    </row>
    <row r="118" spans="2:15" s="39" customFormat="1" ht="24.95" customHeight="1" x14ac:dyDescent="0.25">
      <c r="B118" s="237" t="s">
        <v>139</v>
      </c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  <c r="M118" s="238"/>
      <c r="N118" s="238"/>
      <c r="O118" s="239"/>
    </row>
    <row r="119" spans="2:15" s="39" customFormat="1" ht="12" customHeight="1" x14ac:dyDescent="0.25">
      <c r="B119" s="42"/>
      <c r="C119" s="42"/>
      <c r="D119" s="42"/>
      <c r="E119" s="42"/>
      <c r="F119" s="42"/>
      <c r="G119" s="109"/>
      <c r="H119" s="42"/>
      <c r="I119" s="42"/>
      <c r="J119" s="42"/>
      <c r="K119" s="42"/>
      <c r="L119" s="42"/>
      <c r="M119" s="42"/>
      <c r="N119" s="42"/>
      <c r="O119" s="42"/>
    </row>
    <row r="120" spans="2:15" ht="16.5" customHeight="1" x14ac:dyDescent="0.25">
      <c r="B120" s="16"/>
      <c r="C120" s="17"/>
      <c r="D120" s="17"/>
      <c r="E120" s="222"/>
      <c r="F120" s="223"/>
      <c r="G120" s="224"/>
      <c r="H120" s="99"/>
      <c r="I120" s="99"/>
      <c r="J120" s="225"/>
      <c r="K120" s="225"/>
      <c r="L120" s="225"/>
      <c r="M120" s="225"/>
      <c r="N120" s="225"/>
      <c r="O120" s="226"/>
    </row>
    <row r="121" spans="2:15" ht="30" x14ac:dyDescent="0.25">
      <c r="B121" s="227"/>
      <c r="C121" s="228"/>
      <c r="D121" s="229"/>
      <c r="E121" s="57" t="s">
        <v>25</v>
      </c>
      <c r="F121" s="57" t="s">
        <v>45</v>
      </c>
      <c r="G121" s="56" t="s">
        <v>46</v>
      </c>
      <c r="H121" s="69"/>
      <c r="I121" s="69"/>
      <c r="J121" s="69"/>
      <c r="K121" s="69"/>
      <c r="L121" s="70"/>
      <c r="M121" s="69"/>
      <c r="N121" s="69"/>
      <c r="O121" s="226"/>
    </row>
    <row r="122" spans="2:15" x14ac:dyDescent="0.25">
      <c r="B122" s="102"/>
      <c r="C122" s="61"/>
      <c r="D122" s="62"/>
      <c r="E122" s="62"/>
      <c r="F122" s="62"/>
      <c r="G122" s="112"/>
      <c r="H122" s="71"/>
      <c r="I122" s="71"/>
      <c r="J122" s="71"/>
      <c r="K122" s="71"/>
      <c r="L122" s="72"/>
      <c r="M122" s="71"/>
      <c r="N122" s="71"/>
      <c r="O122" s="71"/>
    </row>
    <row r="123" spans="2:15" x14ac:dyDescent="0.25">
      <c r="B123" s="98" t="s">
        <v>54</v>
      </c>
      <c r="C123" s="8"/>
      <c r="D123" s="8"/>
      <c r="E123" s="49"/>
      <c r="F123" s="49"/>
      <c r="G123" s="13">
        <f>E123*F123</f>
        <v>0</v>
      </c>
      <c r="H123" s="100"/>
      <c r="I123" s="30"/>
      <c r="J123" s="29"/>
      <c r="K123" s="29"/>
      <c r="L123" s="29"/>
      <c r="M123" s="29"/>
      <c r="N123" s="30"/>
      <c r="O123" s="30"/>
    </row>
    <row r="124" spans="2:15" x14ac:dyDescent="0.25">
      <c r="B124" s="103" t="s">
        <v>60</v>
      </c>
      <c r="C124" s="8"/>
      <c r="D124" s="8"/>
      <c r="E124" s="49"/>
      <c r="F124" s="49"/>
      <c r="G124" s="13">
        <f t="shared" ref="G124:G127" si="6">E124*F124</f>
        <v>0</v>
      </c>
      <c r="H124" s="100"/>
      <c r="I124" s="30"/>
      <c r="J124" s="29"/>
      <c r="K124" s="29"/>
      <c r="L124" s="29"/>
      <c r="M124" s="29"/>
      <c r="N124" s="30"/>
      <c r="O124" s="30"/>
    </row>
    <row r="125" spans="2:15" x14ac:dyDescent="0.25">
      <c r="B125" s="98" t="s">
        <v>52</v>
      </c>
      <c r="C125" s="9"/>
      <c r="D125" s="9"/>
      <c r="E125" s="49"/>
      <c r="F125" s="49"/>
      <c r="G125" s="13">
        <f t="shared" si="6"/>
        <v>0</v>
      </c>
      <c r="H125" s="100"/>
      <c r="I125" s="30"/>
      <c r="J125" s="29"/>
      <c r="K125" s="29"/>
      <c r="L125" s="29"/>
      <c r="M125" s="29"/>
      <c r="N125" s="30"/>
      <c r="O125" s="30"/>
    </row>
    <row r="126" spans="2:15" x14ac:dyDescent="0.25">
      <c r="B126" s="98"/>
      <c r="C126" s="8"/>
      <c r="D126" s="8"/>
      <c r="E126" s="49"/>
      <c r="F126" s="49"/>
      <c r="G126" s="13">
        <f t="shared" si="6"/>
        <v>0</v>
      </c>
      <c r="H126" s="100"/>
      <c r="I126" s="30"/>
      <c r="J126" s="29"/>
      <c r="K126" s="29"/>
      <c r="L126" s="29"/>
      <c r="M126" s="29"/>
      <c r="N126" s="30"/>
      <c r="O126" s="30"/>
    </row>
    <row r="127" spans="2:15" x14ac:dyDescent="0.25">
      <c r="B127" s="98"/>
      <c r="C127" s="9"/>
      <c r="D127" s="9"/>
      <c r="E127" s="49"/>
      <c r="F127" s="49"/>
      <c r="G127" s="13">
        <f t="shared" si="6"/>
        <v>0</v>
      </c>
      <c r="H127" s="100"/>
      <c r="I127" s="30"/>
      <c r="J127" s="29"/>
      <c r="K127" s="29"/>
      <c r="L127" s="29"/>
      <c r="M127" s="29"/>
      <c r="N127" s="30"/>
      <c r="O127" s="30"/>
    </row>
    <row r="128" spans="2:15" x14ac:dyDescent="0.25">
      <c r="B128" s="211" t="s">
        <v>87</v>
      </c>
      <c r="C128" s="211"/>
      <c r="D128" s="211"/>
      <c r="E128" s="212">
        <f>SUM(G123:G127)</f>
        <v>0</v>
      </c>
      <c r="F128" s="213"/>
      <c r="G128" s="214"/>
      <c r="H128" s="101"/>
      <c r="I128" s="101"/>
      <c r="J128" s="215"/>
      <c r="K128" s="215"/>
      <c r="L128" s="215"/>
      <c r="M128" s="215"/>
      <c r="N128" s="215"/>
      <c r="O128" s="46"/>
    </row>
    <row r="130" spans="2:15" ht="24.95" customHeight="1" x14ac:dyDescent="0.25">
      <c r="B130" s="237" t="s">
        <v>187</v>
      </c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238"/>
      <c r="N130" s="238"/>
      <c r="O130" s="239"/>
    </row>
    <row r="131" spans="2:15" ht="12" customHeight="1" x14ac:dyDescent="0.25"/>
    <row r="132" spans="2:15" x14ac:dyDescent="0.25">
      <c r="B132" s="16"/>
      <c r="C132" s="17"/>
      <c r="D132" s="17"/>
      <c r="E132" s="222"/>
      <c r="F132" s="223"/>
      <c r="G132" s="224"/>
    </row>
    <row r="133" spans="2:15" ht="30" x14ac:dyDescent="0.25">
      <c r="B133" s="163"/>
      <c r="C133" s="56" t="s">
        <v>4</v>
      </c>
      <c r="D133" s="56" t="s">
        <v>5</v>
      </c>
      <c r="E133" s="57" t="s">
        <v>25</v>
      </c>
      <c r="F133" s="57" t="s">
        <v>45</v>
      </c>
      <c r="G133" s="56" t="s">
        <v>46</v>
      </c>
    </row>
    <row r="134" spans="2:15" x14ac:dyDescent="0.25">
      <c r="B134" s="102"/>
      <c r="C134" s="61"/>
      <c r="D134" s="62"/>
      <c r="E134" s="62"/>
      <c r="F134" s="62"/>
      <c r="G134" s="112"/>
    </row>
    <row r="135" spans="2:15" x14ac:dyDescent="0.25">
      <c r="B135" s="98" t="s">
        <v>54</v>
      </c>
      <c r="C135" s="8"/>
      <c r="D135" s="8"/>
      <c r="E135" s="49"/>
      <c r="F135" s="49"/>
      <c r="G135" s="13">
        <f>E135*F135</f>
        <v>0</v>
      </c>
    </row>
    <row r="136" spans="2:15" x14ac:dyDescent="0.25">
      <c r="B136" s="103" t="s">
        <v>190</v>
      </c>
      <c r="C136" s="8" t="s">
        <v>189</v>
      </c>
      <c r="D136" s="8">
        <v>1</v>
      </c>
      <c r="E136" s="49"/>
      <c r="F136" s="49"/>
      <c r="G136" s="13">
        <f t="shared" ref="G136:G139" si="7">E136*F136</f>
        <v>0</v>
      </c>
    </row>
    <row r="137" spans="2:15" x14ac:dyDescent="0.25">
      <c r="B137" s="98" t="s">
        <v>52</v>
      </c>
      <c r="C137" s="9"/>
      <c r="D137" s="9"/>
      <c r="E137" s="49"/>
      <c r="F137" s="49"/>
      <c r="G137" s="13">
        <f t="shared" si="7"/>
        <v>0</v>
      </c>
    </row>
    <row r="138" spans="2:15" x14ac:dyDescent="0.25">
      <c r="B138" s="98"/>
      <c r="C138" s="8"/>
      <c r="D138" s="8"/>
      <c r="E138" s="49"/>
      <c r="F138" s="49"/>
      <c r="G138" s="13">
        <f t="shared" si="7"/>
        <v>0</v>
      </c>
    </row>
    <row r="139" spans="2:15" x14ac:dyDescent="0.25">
      <c r="B139" s="98"/>
      <c r="C139" s="9"/>
      <c r="D139" s="9"/>
      <c r="E139" s="49"/>
      <c r="F139" s="49"/>
      <c r="G139" s="13">
        <f t="shared" si="7"/>
        <v>0</v>
      </c>
    </row>
    <row r="140" spans="2:15" x14ac:dyDescent="0.25">
      <c r="B140" s="211" t="s">
        <v>188</v>
      </c>
      <c r="C140" s="211"/>
      <c r="D140" s="211"/>
      <c r="E140" s="212">
        <f>SUM(G135:G139)</f>
        <v>0</v>
      </c>
      <c r="F140" s="213"/>
      <c r="G140" s="214"/>
    </row>
    <row r="142" spans="2:15" ht="15.75" x14ac:dyDescent="0.25">
      <c r="I142" s="234" t="s">
        <v>205</v>
      </c>
      <c r="J142" s="235"/>
      <c r="K142" s="235"/>
      <c r="L142" s="235"/>
      <c r="M142" s="235"/>
      <c r="N142" s="235"/>
    </row>
    <row r="143" spans="2:15" x14ac:dyDescent="0.25">
      <c r="I143" s="210">
        <f>SUM(E16,E92,E104,E116,E128,E140)</f>
        <v>0</v>
      </c>
      <c r="J143" s="236"/>
      <c r="K143" s="236"/>
      <c r="L143" s="236"/>
      <c r="M143" s="236"/>
      <c r="N143" s="236"/>
    </row>
  </sheetData>
  <mergeCells count="71">
    <mergeCell ref="B92:D92"/>
    <mergeCell ref="E92:G92"/>
    <mergeCell ref="B3:O3"/>
    <mergeCell ref="B7:O7"/>
    <mergeCell ref="E9:G9"/>
    <mergeCell ref="B10:D10"/>
    <mergeCell ref="B16:D16"/>
    <mergeCell ref="E16:G16"/>
    <mergeCell ref="B76:D76"/>
    <mergeCell ref="E76:F76"/>
    <mergeCell ref="J76:N76"/>
    <mergeCell ref="B56:O56"/>
    <mergeCell ref="B61:D61"/>
    <mergeCell ref="E61:F61"/>
    <mergeCell ref="J61:N61"/>
    <mergeCell ref="B63:O63"/>
    <mergeCell ref="B128:D128"/>
    <mergeCell ref="E128:G128"/>
    <mergeCell ref="J128:N128"/>
    <mergeCell ref="B106:O106"/>
    <mergeCell ref="E108:G108"/>
    <mergeCell ref="J108:N108"/>
    <mergeCell ref="O108:O109"/>
    <mergeCell ref="B109:D109"/>
    <mergeCell ref="B116:D116"/>
    <mergeCell ref="E116:G116"/>
    <mergeCell ref="J116:N116"/>
    <mergeCell ref="B118:O118"/>
    <mergeCell ref="E120:G120"/>
    <mergeCell ref="J120:N120"/>
    <mergeCell ref="O120:O121"/>
    <mergeCell ref="B121:D121"/>
    <mergeCell ref="B104:D104"/>
    <mergeCell ref="E104:G104"/>
    <mergeCell ref="J104:N104"/>
    <mergeCell ref="B78:O78"/>
    <mergeCell ref="B83:D83"/>
    <mergeCell ref="E83:F83"/>
    <mergeCell ref="J83:N83"/>
    <mergeCell ref="B85:O85"/>
    <mergeCell ref="B90:D90"/>
    <mergeCell ref="E90:F90"/>
    <mergeCell ref="J90:N90"/>
    <mergeCell ref="B94:O94"/>
    <mergeCell ref="E96:G96"/>
    <mergeCell ref="J96:N96"/>
    <mergeCell ref="O96:O97"/>
    <mergeCell ref="B97:D97"/>
    <mergeCell ref="B69:D69"/>
    <mergeCell ref="E69:F69"/>
    <mergeCell ref="J69:N69"/>
    <mergeCell ref="B71:O71"/>
    <mergeCell ref="B45:D45"/>
    <mergeCell ref="E45:I45"/>
    <mergeCell ref="J45:N45"/>
    <mergeCell ref="B47:O47"/>
    <mergeCell ref="B54:D54"/>
    <mergeCell ref="E54:F54"/>
    <mergeCell ref="J54:N54"/>
    <mergeCell ref="B5:O5"/>
    <mergeCell ref="B18:O18"/>
    <mergeCell ref="B20:O20"/>
    <mergeCell ref="E22:I22"/>
    <mergeCell ref="J22:N22"/>
    <mergeCell ref="O22:O23"/>
    <mergeCell ref="I142:N142"/>
    <mergeCell ref="I143:N143"/>
    <mergeCell ref="B130:O130"/>
    <mergeCell ref="E132:G132"/>
    <mergeCell ref="B140:D140"/>
    <mergeCell ref="E140:G140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2" manualBreakCount="2">
    <brk id="54" max="15" man="1"/>
    <brk id="105" max="1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28C8F-B756-41B8-8B68-A1C1F3196391}">
  <sheetPr>
    <tabColor theme="8"/>
    <pageSetUpPr fitToPage="1"/>
  </sheetPr>
  <dimension ref="B1:T145"/>
  <sheetViews>
    <sheetView view="pageBreakPreview" topLeftCell="A22" zoomScale="85" zoomScaleNormal="100" zoomScaleSheetLayoutView="85" workbookViewId="0">
      <selection activeCell="B24" sqref="B24:B46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5" s="39" customFormat="1" ht="21" customHeight="1" x14ac:dyDescent="0.25">
      <c r="B1" s="89" t="s">
        <v>122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5" s="39" customFormat="1" ht="24.95" customHeight="1" x14ac:dyDescent="0.25">
      <c r="B2" s="153" t="s">
        <v>121</v>
      </c>
      <c r="C2" s="42"/>
      <c r="D2" s="42"/>
      <c r="E2" s="42"/>
      <c r="F2" s="42"/>
      <c r="G2" s="109"/>
      <c r="H2" s="42"/>
      <c r="I2" s="42"/>
      <c r="J2" s="42"/>
      <c r="K2" s="42"/>
      <c r="L2" s="42"/>
      <c r="M2" s="42"/>
      <c r="N2" s="42"/>
      <c r="O2" s="42"/>
    </row>
    <row r="3" spans="2:15" s="39" customFormat="1" ht="24.95" customHeight="1" x14ac:dyDescent="0.25">
      <c r="B3" s="216" t="s">
        <v>55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8"/>
    </row>
    <row r="4" spans="2:15" s="39" customFormat="1" ht="15" customHeight="1" x14ac:dyDescent="0.25">
      <c r="B4" s="153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2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2:15" s="39" customFormat="1" ht="15" customHeight="1" x14ac:dyDescent="0.25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2:15" s="39" customFormat="1" ht="24.95" customHeight="1" x14ac:dyDescent="0.25">
      <c r="B7" s="237" t="s">
        <v>150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2:15" s="39" customFormat="1" ht="15" customHeight="1" x14ac:dyDescent="0.25"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</row>
    <row r="9" spans="2:15" s="39" customFormat="1" ht="16.5" customHeight="1" x14ac:dyDescent="0.25">
      <c r="B9" s="16"/>
      <c r="C9" s="17"/>
      <c r="D9" s="17"/>
      <c r="E9" s="222"/>
      <c r="F9" s="223"/>
      <c r="G9" s="224"/>
      <c r="H9" s="159"/>
      <c r="I9" s="159"/>
      <c r="J9" s="159"/>
      <c r="K9" s="159"/>
      <c r="L9" s="159"/>
      <c r="M9" s="159"/>
      <c r="N9" s="159"/>
      <c r="O9" s="159"/>
    </row>
    <row r="10" spans="2:15" s="39" customFormat="1" ht="30" customHeight="1" x14ac:dyDescent="0.25">
      <c r="B10" s="227"/>
      <c r="C10" s="228"/>
      <c r="D10" s="229"/>
      <c r="E10" s="57" t="s">
        <v>25</v>
      </c>
      <c r="F10" s="57" t="s">
        <v>45</v>
      </c>
      <c r="G10" s="56" t="s">
        <v>46</v>
      </c>
      <c r="H10" s="159"/>
      <c r="I10" s="159"/>
      <c r="J10" s="159"/>
      <c r="K10" s="159"/>
      <c r="L10" s="159"/>
      <c r="M10" s="159"/>
      <c r="N10" s="159"/>
      <c r="O10" s="159"/>
    </row>
    <row r="11" spans="2:15" s="39" customFormat="1" ht="15" customHeight="1" x14ac:dyDescent="0.25">
      <c r="B11" s="102" t="s">
        <v>151</v>
      </c>
      <c r="C11" s="61"/>
      <c r="D11" s="62"/>
      <c r="E11" s="62"/>
      <c r="F11" s="62"/>
      <c r="G11" s="112"/>
      <c r="H11" s="159"/>
      <c r="I11" s="159"/>
      <c r="J11" s="159"/>
      <c r="K11" s="159"/>
      <c r="L11" s="159"/>
      <c r="M11" s="159"/>
      <c r="N11" s="159"/>
      <c r="O11" s="159"/>
    </row>
    <row r="12" spans="2:15" s="39" customFormat="1" ht="15" customHeight="1" x14ac:dyDescent="0.25">
      <c r="B12" s="131" t="s">
        <v>83</v>
      </c>
      <c r="C12" s="8"/>
      <c r="D12" s="8"/>
      <c r="E12" s="49"/>
      <c r="F12" s="49"/>
      <c r="G12" s="13"/>
      <c r="H12" s="159"/>
      <c r="I12" s="159"/>
      <c r="J12" s="159"/>
      <c r="K12" s="159"/>
      <c r="L12" s="159"/>
      <c r="M12" s="159"/>
      <c r="N12" s="159"/>
      <c r="O12" s="159"/>
    </row>
    <row r="13" spans="2:15" s="39" customFormat="1" ht="15" customHeight="1" x14ac:dyDescent="0.25">
      <c r="B13" s="98" t="s">
        <v>149</v>
      </c>
      <c r="C13" s="9"/>
      <c r="D13" s="9"/>
      <c r="E13" s="49"/>
      <c r="F13" s="49"/>
      <c r="G13" s="13">
        <f t="shared" ref="G13:G15" si="0">E13*F13</f>
        <v>0</v>
      </c>
      <c r="H13" s="159"/>
      <c r="I13" s="159"/>
      <c r="J13" s="159"/>
      <c r="K13" s="159"/>
      <c r="L13" s="159"/>
      <c r="M13" s="159"/>
      <c r="N13" s="159"/>
      <c r="O13" s="159"/>
    </row>
    <row r="14" spans="2:15" s="39" customFormat="1" ht="15" customHeight="1" x14ac:dyDescent="0.25">
      <c r="B14" s="98" t="s">
        <v>52</v>
      </c>
      <c r="C14" s="23"/>
      <c r="D14" s="23"/>
      <c r="E14" s="49"/>
      <c r="F14" s="49"/>
      <c r="G14" s="13">
        <f t="shared" si="0"/>
        <v>0</v>
      </c>
      <c r="H14" s="159"/>
      <c r="I14" s="159"/>
      <c r="J14" s="159"/>
      <c r="K14" s="159"/>
      <c r="L14" s="159"/>
      <c r="M14" s="159"/>
      <c r="N14" s="159"/>
      <c r="O14" s="159"/>
    </row>
    <row r="15" spans="2:15" s="39" customFormat="1" ht="15" customHeight="1" x14ac:dyDescent="0.25">
      <c r="B15" s="98"/>
      <c r="C15" s="23"/>
      <c r="D15" s="23"/>
      <c r="E15" s="49"/>
      <c r="F15" s="49"/>
      <c r="G15" s="13">
        <f t="shared" si="0"/>
        <v>0</v>
      </c>
      <c r="H15" s="159"/>
      <c r="I15" s="159"/>
      <c r="J15" s="159"/>
      <c r="K15" s="159"/>
      <c r="L15" s="159"/>
      <c r="M15" s="159"/>
      <c r="N15" s="159"/>
      <c r="O15" s="159"/>
    </row>
    <row r="16" spans="2:15" s="39" customFormat="1" ht="15" customHeight="1" x14ac:dyDescent="0.25">
      <c r="B16" s="211" t="s">
        <v>148</v>
      </c>
      <c r="C16" s="211"/>
      <c r="D16" s="211"/>
      <c r="E16" s="212">
        <f>SUM(G12:G15)</f>
        <v>0</v>
      </c>
      <c r="F16" s="213"/>
      <c r="G16" s="214"/>
      <c r="H16" s="159"/>
      <c r="I16" s="159"/>
      <c r="J16" s="159"/>
      <c r="K16" s="159"/>
      <c r="L16" s="159"/>
      <c r="M16" s="159"/>
      <c r="N16" s="159"/>
      <c r="O16" s="159"/>
    </row>
    <row r="17" spans="2:15" s="39" customFormat="1" ht="12" customHeight="1" x14ac:dyDescent="0.25">
      <c r="B17" s="42"/>
      <c r="C17" s="42"/>
      <c r="D17" s="42"/>
      <c r="E17" s="42"/>
      <c r="F17" s="42"/>
      <c r="G17" s="109"/>
      <c r="H17" s="42"/>
      <c r="I17" s="42"/>
      <c r="J17" s="42"/>
      <c r="K17" s="42"/>
      <c r="L17" s="42"/>
      <c r="M17" s="42"/>
      <c r="N17" s="42"/>
      <c r="O17" s="42"/>
    </row>
    <row r="18" spans="2:15" s="39" customFormat="1" ht="24.95" customHeight="1" x14ac:dyDescent="0.25">
      <c r="B18" s="237" t="s">
        <v>127</v>
      </c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9"/>
    </row>
    <row r="19" spans="2:15" s="39" customFormat="1" ht="12" customHeight="1" x14ac:dyDescent="0.25">
      <c r="B19" s="42"/>
      <c r="C19" s="42"/>
      <c r="D19" s="42"/>
      <c r="E19" s="42"/>
      <c r="F19" s="42"/>
      <c r="G19" s="109"/>
      <c r="H19" s="42"/>
      <c r="I19" s="42"/>
      <c r="J19" s="42"/>
      <c r="K19" s="42"/>
      <c r="L19" s="42"/>
      <c r="M19" s="42"/>
      <c r="N19" s="42"/>
      <c r="O19" s="42"/>
    </row>
    <row r="20" spans="2:15" ht="24.95" customHeight="1" x14ac:dyDescent="0.25">
      <c r="B20" s="240" t="s">
        <v>128</v>
      </c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2"/>
    </row>
    <row r="21" spans="2:15" s="39" customFormat="1" ht="5.45" customHeight="1" x14ac:dyDescent="0.25">
      <c r="B21" s="42"/>
      <c r="C21" s="42"/>
      <c r="D21" s="42"/>
      <c r="E21" s="42"/>
      <c r="F21" s="42"/>
      <c r="G21" s="109"/>
      <c r="H21" s="42"/>
      <c r="I21" s="42"/>
      <c r="J21" s="42"/>
      <c r="K21" s="42"/>
      <c r="L21" s="42"/>
      <c r="M21" s="42"/>
      <c r="N21" s="42"/>
      <c r="O21" s="42"/>
    </row>
    <row r="22" spans="2:15" ht="16.5" customHeight="1" x14ac:dyDescent="0.25">
      <c r="B22" s="16"/>
      <c r="C22" s="17"/>
      <c r="D22" s="17"/>
      <c r="E22" s="246" t="s">
        <v>1</v>
      </c>
      <c r="F22" s="246"/>
      <c r="G22" s="246"/>
      <c r="H22" s="246"/>
      <c r="I22" s="246"/>
      <c r="J22" s="247" t="s">
        <v>2</v>
      </c>
      <c r="K22" s="247"/>
      <c r="L22" s="247"/>
      <c r="M22" s="247"/>
      <c r="N22" s="247"/>
      <c r="O22" s="248" t="s">
        <v>3</v>
      </c>
    </row>
    <row r="23" spans="2:15" ht="30" x14ac:dyDescent="0.25">
      <c r="B23" s="14"/>
      <c r="C23" s="56" t="s">
        <v>4</v>
      </c>
      <c r="D23" s="56" t="s">
        <v>5</v>
      </c>
      <c r="E23" s="57" t="s">
        <v>6</v>
      </c>
      <c r="F23" s="57" t="s">
        <v>7</v>
      </c>
      <c r="G23" s="57" t="s">
        <v>8</v>
      </c>
      <c r="H23" s="57" t="s">
        <v>9</v>
      </c>
      <c r="I23" s="57" t="s">
        <v>0</v>
      </c>
      <c r="J23" s="58" t="s">
        <v>6</v>
      </c>
      <c r="K23" s="58" t="s">
        <v>7</v>
      </c>
      <c r="L23" s="59" t="s">
        <v>8</v>
      </c>
      <c r="M23" s="58" t="s">
        <v>9</v>
      </c>
      <c r="N23" s="58" t="s">
        <v>0</v>
      </c>
      <c r="O23" s="248"/>
    </row>
    <row r="24" spans="2:15" x14ac:dyDescent="0.25">
      <c r="B24" s="60" t="s">
        <v>63</v>
      </c>
      <c r="C24" s="61"/>
      <c r="D24" s="62"/>
      <c r="E24" s="62"/>
      <c r="F24" s="62"/>
      <c r="G24" s="113"/>
      <c r="H24" s="62"/>
      <c r="I24" s="62"/>
      <c r="J24" s="62"/>
      <c r="K24" s="62"/>
      <c r="L24" s="63"/>
      <c r="M24" s="62"/>
      <c r="N24" s="62"/>
      <c r="O24" s="64"/>
    </row>
    <row r="25" spans="2:15" x14ac:dyDescent="0.25">
      <c r="B25" s="18" t="s">
        <v>107</v>
      </c>
      <c r="C25" s="7" t="s">
        <v>13</v>
      </c>
      <c r="D25" s="104">
        <v>7500</v>
      </c>
      <c r="E25" s="49"/>
      <c r="F25" s="49"/>
      <c r="G25" s="50"/>
      <c r="H25" s="51"/>
      <c r="I25" s="52">
        <f>G25*H25</f>
        <v>0</v>
      </c>
      <c r="J25" s="10"/>
      <c r="K25" s="10"/>
      <c r="L25" s="10"/>
      <c r="M25" s="10"/>
      <c r="N25" s="11">
        <f>L25*M25</f>
        <v>0</v>
      </c>
      <c r="O25" s="12">
        <f>I25+N25</f>
        <v>0</v>
      </c>
    </row>
    <row r="26" spans="2:15" x14ac:dyDescent="0.25">
      <c r="B26" s="142" t="s">
        <v>108</v>
      </c>
      <c r="C26" s="143" t="s">
        <v>13</v>
      </c>
      <c r="D26" s="144">
        <v>3520</v>
      </c>
      <c r="E26" s="49"/>
      <c r="F26" s="49"/>
      <c r="G26" s="50"/>
      <c r="H26" s="51"/>
      <c r="I26" s="52"/>
      <c r="J26" s="10"/>
      <c r="K26" s="10"/>
      <c r="L26" s="10"/>
      <c r="M26" s="10"/>
      <c r="N26" s="11"/>
      <c r="O26" s="145"/>
    </row>
    <row r="27" spans="2:15" x14ac:dyDescent="0.25">
      <c r="B27" s="20" t="s">
        <v>64</v>
      </c>
      <c r="C27" s="8" t="s">
        <v>13</v>
      </c>
      <c r="D27" s="105">
        <v>357</v>
      </c>
      <c r="E27" s="49"/>
      <c r="F27" s="49"/>
      <c r="G27" s="50"/>
      <c r="H27" s="51"/>
      <c r="I27" s="52"/>
      <c r="J27" s="10"/>
      <c r="K27" s="10"/>
      <c r="L27" s="10"/>
      <c r="M27" s="10"/>
      <c r="N27" s="11"/>
      <c r="O27" s="145"/>
    </row>
    <row r="28" spans="2:15" x14ac:dyDescent="0.25">
      <c r="B28" s="20" t="s">
        <v>170</v>
      </c>
      <c r="C28" s="8" t="s">
        <v>13</v>
      </c>
      <c r="D28" s="105">
        <v>600</v>
      </c>
      <c r="E28" s="49"/>
      <c r="F28" s="49"/>
      <c r="G28" s="50"/>
      <c r="H28" s="51"/>
      <c r="I28" s="52">
        <f>G28*H28</f>
        <v>0</v>
      </c>
      <c r="J28" s="10"/>
      <c r="K28" s="10"/>
      <c r="L28" s="10"/>
      <c r="M28" s="10"/>
      <c r="N28" s="11">
        <f>L28*M28</f>
        <v>0</v>
      </c>
      <c r="O28" s="145">
        <f>I28+N28</f>
        <v>0</v>
      </c>
    </row>
    <row r="29" spans="2:15" x14ac:dyDescent="0.25">
      <c r="B29" s="20" t="s">
        <v>171</v>
      </c>
      <c r="C29" s="8" t="s">
        <v>13</v>
      </c>
      <c r="D29" s="105">
        <v>124</v>
      </c>
      <c r="E29" s="49"/>
      <c r="F29" s="49"/>
      <c r="G29" s="50"/>
      <c r="H29" s="51"/>
      <c r="I29" s="52">
        <f>G29*H29</f>
        <v>0</v>
      </c>
      <c r="J29" s="10"/>
      <c r="K29" s="10"/>
      <c r="L29" s="10"/>
      <c r="M29" s="10"/>
      <c r="N29" s="11">
        <f>L29*M29</f>
        <v>0</v>
      </c>
      <c r="O29" s="13">
        <f>I29+N29</f>
        <v>0</v>
      </c>
    </row>
    <row r="30" spans="2:15" x14ac:dyDescent="0.25">
      <c r="B30" s="20" t="s">
        <v>169</v>
      </c>
      <c r="C30" s="8" t="s">
        <v>13</v>
      </c>
      <c r="D30" s="105">
        <v>326</v>
      </c>
      <c r="E30" s="49"/>
      <c r="F30" s="49"/>
      <c r="G30" s="50"/>
      <c r="H30" s="51"/>
      <c r="I30" s="52">
        <f>G30*H30</f>
        <v>0</v>
      </c>
      <c r="J30" s="10"/>
      <c r="K30" s="10"/>
      <c r="L30" s="10"/>
      <c r="M30" s="10"/>
      <c r="N30" s="11">
        <f>L30*M30</f>
        <v>0</v>
      </c>
      <c r="O30" s="13">
        <f>I30+N30</f>
        <v>0</v>
      </c>
    </row>
    <row r="31" spans="2:15" x14ac:dyDescent="0.25">
      <c r="B31" s="60" t="s">
        <v>65</v>
      </c>
      <c r="C31" s="61"/>
      <c r="D31" s="62"/>
      <c r="E31" s="62"/>
      <c r="F31" s="62"/>
      <c r="G31" s="113"/>
      <c r="H31" s="62"/>
      <c r="I31" s="62"/>
      <c r="J31" s="62"/>
      <c r="K31" s="62"/>
      <c r="L31" s="63"/>
      <c r="M31" s="62"/>
      <c r="N31" s="62"/>
      <c r="O31" s="64"/>
    </row>
    <row r="32" spans="2:15" x14ac:dyDescent="0.25">
      <c r="B32" s="18" t="s">
        <v>172</v>
      </c>
      <c r="C32" s="7" t="s">
        <v>13</v>
      </c>
      <c r="D32" s="104">
        <v>863</v>
      </c>
      <c r="E32" s="49"/>
      <c r="F32" s="49"/>
      <c r="G32" s="50"/>
      <c r="H32" s="51"/>
      <c r="I32" s="52">
        <f>G32*H32</f>
        <v>0</v>
      </c>
      <c r="J32" s="10"/>
      <c r="K32" s="10"/>
      <c r="L32" s="10"/>
      <c r="M32" s="10"/>
      <c r="N32" s="11">
        <f>L32*M32</f>
        <v>0</v>
      </c>
      <c r="O32" s="12">
        <f>I32+N32</f>
        <v>0</v>
      </c>
    </row>
    <row r="33" spans="2:15" x14ac:dyDescent="0.25">
      <c r="B33" s="20" t="s">
        <v>66</v>
      </c>
      <c r="C33" s="9" t="s">
        <v>13</v>
      </c>
      <c r="D33" s="106">
        <v>157</v>
      </c>
      <c r="E33" s="49"/>
      <c r="F33" s="49"/>
      <c r="G33" s="50"/>
      <c r="H33" s="51"/>
      <c r="I33" s="52">
        <f>G33*H33</f>
        <v>0</v>
      </c>
      <c r="J33" s="10"/>
      <c r="K33" s="10"/>
      <c r="L33" s="10"/>
      <c r="M33" s="10"/>
      <c r="N33" s="11">
        <f>L33*M33</f>
        <v>0</v>
      </c>
      <c r="O33" s="13">
        <f>I33+N33</f>
        <v>0</v>
      </c>
    </row>
    <row r="34" spans="2:15" x14ac:dyDescent="0.25">
      <c r="B34" s="60" t="s">
        <v>67</v>
      </c>
      <c r="C34" s="61"/>
      <c r="D34" s="62"/>
      <c r="E34" s="62"/>
      <c r="F34" s="62"/>
      <c r="G34" s="113"/>
      <c r="H34" s="62"/>
      <c r="I34" s="62"/>
      <c r="J34" s="62"/>
      <c r="K34" s="62"/>
      <c r="L34" s="63"/>
      <c r="M34" s="62"/>
      <c r="N34" s="62"/>
      <c r="O34" s="64"/>
    </row>
    <row r="35" spans="2:15" x14ac:dyDescent="0.25">
      <c r="B35" s="20" t="s">
        <v>68</v>
      </c>
      <c r="C35" s="9" t="s">
        <v>13</v>
      </c>
      <c r="D35" s="106">
        <v>1450</v>
      </c>
      <c r="E35" s="49"/>
      <c r="F35" s="49"/>
      <c r="G35" s="50"/>
      <c r="H35" s="51"/>
      <c r="I35" s="52">
        <f>G35*H35</f>
        <v>0</v>
      </c>
      <c r="J35" s="10"/>
      <c r="K35" s="10"/>
      <c r="L35" s="10"/>
      <c r="M35" s="10"/>
      <c r="N35" s="11">
        <f>L35*M35</f>
        <v>0</v>
      </c>
      <c r="O35" s="13">
        <f>I35+N35</f>
        <v>0</v>
      </c>
    </row>
    <row r="36" spans="2:15" x14ac:dyDescent="0.25">
      <c r="B36" s="170" t="s">
        <v>173</v>
      </c>
      <c r="C36" s="171" t="s">
        <v>13</v>
      </c>
      <c r="D36" s="172">
        <v>250</v>
      </c>
      <c r="E36" s="49"/>
      <c r="F36" s="49"/>
      <c r="G36" s="50"/>
      <c r="H36" s="51"/>
      <c r="I36" s="52">
        <f>G36*H36</f>
        <v>0</v>
      </c>
      <c r="J36" s="10"/>
      <c r="K36" s="10"/>
      <c r="L36" s="10"/>
      <c r="M36" s="10"/>
      <c r="N36" s="11">
        <f>L36*M36</f>
        <v>0</v>
      </c>
      <c r="O36" s="13">
        <f>I36+N36</f>
        <v>0</v>
      </c>
    </row>
    <row r="37" spans="2:15" x14ac:dyDescent="0.25">
      <c r="B37" s="60" t="s">
        <v>69</v>
      </c>
      <c r="C37" s="61"/>
      <c r="D37" s="62"/>
      <c r="E37" s="62"/>
      <c r="F37" s="62"/>
      <c r="G37" s="113"/>
      <c r="H37" s="62"/>
      <c r="I37" s="62"/>
      <c r="J37" s="62"/>
      <c r="K37" s="62"/>
      <c r="L37" s="63"/>
      <c r="M37" s="62"/>
      <c r="N37" s="62"/>
      <c r="O37" s="64"/>
    </row>
    <row r="38" spans="2:15" x14ac:dyDescent="0.25">
      <c r="B38" s="146" t="s">
        <v>112</v>
      </c>
      <c r="C38" s="148" t="s">
        <v>13</v>
      </c>
      <c r="D38" s="104">
        <v>280</v>
      </c>
      <c r="E38" s="49"/>
      <c r="F38" s="49"/>
      <c r="G38" s="50"/>
      <c r="H38" s="51"/>
      <c r="I38" s="52">
        <f>G38*H38</f>
        <v>0</v>
      </c>
      <c r="J38" s="10"/>
      <c r="K38" s="10"/>
      <c r="L38" s="10"/>
      <c r="M38" s="10"/>
      <c r="N38" s="11">
        <f>L38*M38</f>
        <v>0</v>
      </c>
      <c r="O38" s="151">
        <f>I38+N38</f>
        <v>0</v>
      </c>
    </row>
    <row r="39" spans="2:15" x14ac:dyDescent="0.25">
      <c r="B39" s="147" t="s">
        <v>113</v>
      </c>
      <c r="C39" s="8" t="s">
        <v>13</v>
      </c>
      <c r="D39" s="144">
        <v>7887</v>
      </c>
      <c r="E39" s="49"/>
      <c r="F39" s="49"/>
      <c r="G39" s="50"/>
      <c r="H39" s="51"/>
      <c r="I39" s="52">
        <f t="shared" ref="I39:I40" si="1">G39*H39</f>
        <v>0</v>
      </c>
      <c r="J39" s="10"/>
      <c r="K39" s="10"/>
      <c r="L39" s="10"/>
      <c r="M39" s="10"/>
      <c r="N39" s="11">
        <f t="shared" ref="N39:N40" si="2">L39*M39</f>
        <v>0</v>
      </c>
      <c r="O39" s="13">
        <f t="shared" ref="O39:O40" si="3">I39+N39</f>
        <v>0</v>
      </c>
    </row>
    <row r="40" spans="2:15" x14ac:dyDescent="0.25">
      <c r="B40" s="147" t="s">
        <v>71</v>
      </c>
      <c r="C40" s="8" t="s">
        <v>13</v>
      </c>
      <c r="D40" s="105">
        <v>2544</v>
      </c>
      <c r="E40" s="49"/>
      <c r="F40" s="49"/>
      <c r="G40" s="50"/>
      <c r="H40" s="51"/>
      <c r="I40" s="52">
        <f t="shared" si="1"/>
        <v>0</v>
      </c>
      <c r="J40" s="10"/>
      <c r="K40" s="10"/>
      <c r="L40" s="10"/>
      <c r="M40" s="10"/>
      <c r="N40" s="11">
        <f t="shared" si="2"/>
        <v>0</v>
      </c>
      <c r="O40" s="145">
        <f t="shared" si="3"/>
        <v>0</v>
      </c>
    </row>
    <row r="41" spans="2:15" x14ac:dyDescent="0.25">
      <c r="B41" s="60" t="s">
        <v>10</v>
      </c>
      <c r="C41" s="61"/>
      <c r="D41" s="62"/>
      <c r="E41" s="65"/>
      <c r="F41" s="65"/>
      <c r="G41" s="114"/>
      <c r="H41" s="66"/>
      <c r="I41" s="62"/>
      <c r="J41" s="65"/>
      <c r="K41" s="65"/>
      <c r="L41" s="67"/>
      <c r="M41" s="66"/>
      <c r="N41" s="63"/>
      <c r="O41" s="64"/>
    </row>
    <row r="42" spans="2:15" x14ac:dyDescent="0.25">
      <c r="B42" s="22" t="s">
        <v>11</v>
      </c>
      <c r="C42" s="23" t="s">
        <v>12</v>
      </c>
      <c r="D42" s="105">
        <v>670</v>
      </c>
      <c r="E42" s="49"/>
      <c r="F42" s="49"/>
      <c r="G42" s="50"/>
      <c r="H42" s="51"/>
      <c r="I42" s="52">
        <f>G42*H42</f>
        <v>0</v>
      </c>
      <c r="J42" s="10"/>
      <c r="K42" s="10"/>
      <c r="L42" s="10"/>
      <c r="M42" s="10"/>
      <c r="N42" s="11">
        <f>L42*M42</f>
        <v>0</v>
      </c>
      <c r="O42" s="12">
        <f>I42+N42</f>
        <v>0</v>
      </c>
    </row>
    <row r="43" spans="2:15" x14ac:dyDescent="0.25">
      <c r="B43" s="22" t="s">
        <v>111</v>
      </c>
      <c r="C43" s="23" t="s">
        <v>12</v>
      </c>
      <c r="D43" s="105">
        <v>128</v>
      </c>
      <c r="E43" s="49"/>
      <c r="F43" s="49"/>
      <c r="G43" s="50"/>
      <c r="H43" s="51"/>
      <c r="I43" s="52">
        <f>G43*H43</f>
        <v>0</v>
      </c>
      <c r="J43" s="10"/>
      <c r="K43" s="10"/>
      <c r="L43" s="10"/>
      <c r="M43" s="10"/>
      <c r="N43" s="11">
        <f>L43*M43</f>
        <v>0</v>
      </c>
      <c r="O43" s="13">
        <f>I43+N43</f>
        <v>0</v>
      </c>
    </row>
    <row r="44" spans="2:15" x14ac:dyDescent="0.25">
      <c r="B44" s="60" t="s">
        <v>72</v>
      </c>
      <c r="C44" s="61"/>
      <c r="D44" s="62"/>
      <c r="E44" s="68"/>
      <c r="F44" s="68"/>
      <c r="G44" s="115"/>
      <c r="H44" s="68"/>
      <c r="I44" s="68"/>
      <c r="J44" s="62"/>
      <c r="K44" s="62"/>
      <c r="L44" s="63"/>
      <c r="M44" s="62"/>
      <c r="N44" s="62"/>
      <c r="O44" s="64"/>
    </row>
    <row r="45" spans="2:15" x14ac:dyDescent="0.25">
      <c r="B45" s="18" t="s">
        <v>15</v>
      </c>
      <c r="C45" s="19" t="s">
        <v>13</v>
      </c>
      <c r="D45" s="107">
        <v>3200</v>
      </c>
      <c r="E45" s="49"/>
      <c r="F45" s="49"/>
      <c r="G45" s="50"/>
      <c r="H45" s="51"/>
      <c r="I45" s="52">
        <f>G45*H45</f>
        <v>0</v>
      </c>
      <c r="J45" s="10"/>
      <c r="K45" s="10"/>
      <c r="L45" s="10"/>
      <c r="M45" s="10"/>
      <c r="N45" s="11">
        <f>L45*M45</f>
        <v>0</v>
      </c>
      <c r="O45" s="24">
        <f>I45+N45</f>
        <v>0</v>
      </c>
    </row>
    <row r="46" spans="2:15" x14ac:dyDescent="0.25">
      <c r="B46" s="25" t="s">
        <v>73</v>
      </c>
      <c r="C46" s="21" t="s">
        <v>13</v>
      </c>
      <c r="D46" s="108">
        <v>3200</v>
      </c>
      <c r="E46" s="53"/>
      <c r="F46" s="53"/>
      <c r="G46" s="54"/>
      <c r="H46" s="55"/>
      <c r="I46" s="52">
        <f>G46*H46</f>
        <v>0</v>
      </c>
      <c r="J46" s="15"/>
      <c r="K46" s="15"/>
      <c r="L46" s="15"/>
      <c r="M46" s="15"/>
      <c r="N46" s="11">
        <f>L46*M46</f>
        <v>0</v>
      </c>
      <c r="O46" s="13">
        <f>I46+N46</f>
        <v>0</v>
      </c>
    </row>
    <row r="47" spans="2:15" x14ac:dyDescent="0.25">
      <c r="B47" s="211" t="s">
        <v>140</v>
      </c>
      <c r="C47" s="211"/>
      <c r="D47" s="211"/>
      <c r="E47" s="231">
        <f>SUM(I25:I46)</f>
        <v>0</v>
      </c>
      <c r="F47" s="231"/>
      <c r="G47" s="231"/>
      <c r="H47" s="231"/>
      <c r="I47" s="231"/>
      <c r="J47" s="249">
        <f>SUM(N25:N46)</f>
        <v>0</v>
      </c>
      <c r="K47" s="249"/>
      <c r="L47" s="249"/>
      <c r="M47" s="249"/>
      <c r="N47" s="249"/>
      <c r="O47" s="95">
        <f>+SUM(O25:O46)</f>
        <v>0</v>
      </c>
    </row>
    <row r="48" spans="2:15" s="39" customFormat="1" ht="12" customHeight="1" x14ac:dyDescent="0.25">
      <c r="B48" s="42"/>
      <c r="C48" s="42"/>
      <c r="D48" s="42"/>
      <c r="E48" s="42"/>
      <c r="F48" s="42"/>
      <c r="G48" s="109"/>
      <c r="H48" s="42"/>
      <c r="I48" s="42"/>
      <c r="J48" s="42"/>
      <c r="K48" s="42"/>
      <c r="L48" s="42"/>
      <c r="M48" s="42"/>
      <c r="N48" s="42"/>
      <c r="O48" s="42"/>
    </row>
    <row r="49" spans="2:20" ht="24.95" customHeight="1" x14ac:dyDescent="0.25">
      <c r="B49" s="240" t="s">
        <v>129</v>
      </c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2"/>
    </row>
    <row r="50" spans="2:20" s="39" customFormat="1" ht="5.45" customHeight="1" x14ac:dyDescent="0.25">
      <c r="B50" s="42"/>
      <c r="C50" s="42"/>
      <c r="D50" s="42"/>
      <c r="E50" s="42"/>
      <c r="F50" s="42"/>
      <c r="G50" s="109"/>
      <c r="H50" s="42"/>
      <c r="I50" s="42"/>
      <c r="J50" s="42"/>
      <c r="K50" s="42"/>
      <c r="L50" s="42"/>
      <c r="M50" s="42"/>
      <c r="N50" s="42"/>
      <c r="O50" s="42"/>
    </row>
    <row r="51" spans="2:20" ht="30" x14ac:dyDescent="0.25">
      <c r="B51" s="14"/>
      <c r="C51" s="56" t="s">
        <v>4</v>
      </c>
      <c r="D51" s="56" t="s">
        <v>5</v>
      </c>
      <c r="E51" s="56" t="s">
        <v>8</v>
      </c>
      <c r="F51" s="56" t="s">
        <v>0</v>
      </c>
      <c r="G51" s="69"/>
      <c r="H51" s="69"/>
      <c r="I51" s="69"/>
      <c r="J51" s="69"/>
      <c r="K51" s="69"/>
      <c r="L51" s="70"/>
      <c r="M51" s="69"/>
      <c r="N51" s="69"/>
      <c r="O51" s="6"/>
    </row>
    <row r="52" spans="2:20" x14ac:dyDescent="0.25">
      <c r="B52" s="60" t="s">
        <v>16</v>
      </c>
      <c r="C52" s="61"/>
      <c r="D52" s="62"/>
      <c r="E52" s="62"/>
      <c r="F52" s="64"/>
      <c r="G52" s="117"/>
      <c r="H52" s="71"/>
      <c r="I52" s="71"/>
      <c r="J52" s="71"/>
      <c r="K52" s="71"/>
      <c r="L52" s="72"/>
      <c r="M52" s="71"/>
      <c r="N52" s="71"/>
      <c r="O52" s="71"/>
      <c r="T52" s="129"/>
    </row>
    <row r="53" spans="2:20" x14ac:dyDescent="0.25">
      <c r="B53" s="18" t="s">
        <v>17</v>
      </c>
      <c r="C53" s="19" t="s">
        <v>12</v>
      </c>
      <c r="D53" s="119"/>
      <c r="E53" s="49"/>
      <c r="F53" s="118">
        <f>+D53*E53</f>
        <v>0</v>
      </c>
      <c r="G53" s="29"/>
      <c r="H53" s="100"/>
      <c r="I53" s="30"/>
      <c r="J53" s="29"/>
      <c r="K53" s="29"/>
      <c r="L53" s="29"/>
      <c r="M53" s="29"/>
      <c r="N53" s="30"/>
      <c r="O53" s="31"/>
    </row>
    <row r="54" spans="2:20" x14ac:dyDescent="0.25">
      <c r="B54" s="25" t="s">
        <v>74</v>
      </c>
      <c r="C54" s="26" t="s">
        <v>12</v>
      </c>
      <c r="D54" s="120"/>
      <c r="E54" s="53"/>
      <c r="F54" s="118">
        <f>+D54*E54</f>
        <v>0</v>
      </c>
      <c r="G54" s="29"/>
      <c r="H54" s="100"/>
      <c r="I54" s="30"/>
      <c r="J54" s="29"/>
      <c r="K54" s="29"/>
      <c r="L54" s="29"/>
      <c r="M54" s="29"/>
      <c r="N54" s="30"/>
      <c r="O54" s="31"/>
    </row>
    <row r="55" spans="2:20" x14ac:dyDescent="0.25">
      <c r="B55" s="25"/>
      <c r="C55" s="26"/>
      <c r="D55" s="120"/>
      <c r="E55" s="49"/>
      <c r="F55" s="118"/>
      <c r="G55" s="29"/>
      <c r="H55" s="100"/>
      <c r="I55" s="30"/>
      <c r="J55" s="29"/>
      <c r="K55" s="29"/>
      <c r="L55" s="29"/>
      <c r="M55" s="29"/>
      <c r="N55" s="30"/>
      <c r="O55" s="31"/>
    </row>
    <row r="56" spans="2:20" x14ac:dyDescent="0.25">
      <c r="B56" s="211" t="s">
        <v>141</v>
      </c>
      <c r="C56" s="211"/>
      <c r="D56" s="211"/>
      <c r="E56" s="250">
        <f>SUM(F53:F55)</f>
        <v>0</v>
      </c>
      <c r="F56" s="251"/>
      <c r="G56" s="101"/>
      <c r="H56" s="101"/>
      <c r="I56" s="101"/>
      <c r="J56" s="215"/>
      <c r="K56" s="215"/>
      <c r="L56" s="215"/>
      <c r="M56" s="215"/>
      <c r="N56" s="215"/>
      <c r="O56" s="46"/>
    </row>
    <row r="57" spans="2:20" s="39" customFormat="1" ht="12" customHeight="1" x14ac:dyDescent="0.25">
      <c r="B57" s="42"/>
      <c r="C57" s="42"/>
      <c r="D57" s="42"/>
      <c r="E57" s="42"/>
      <c r="F57" s="42"/>
      <c r="G57" s="109"/>
      <c r="H57" s="42"/>
      <c r="I57" s="42"/>
      <c r="J57" s="42"/>
      <c r="K57" s="42"/>
      <c r="L57" s="42"/>
      <c r="M57" s="42"/>
      <c r="N57" s="42"/>
      <c r="O57" s="42"/>
    </row>
    <row r="58" spans="2:20" ht="24.95" customHeight="1" x14ac:dyDescent="0.25">
      <c r="B58" s="240" t="s">
        <v>130</v>
      </c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2"/>
    </row>
    <row r="59" spans="2:20" s="39" customFormat="1" ht="5.45" customHeight="1" x14ac:dyDescent="0.25">
      <c r="B59" s="42"/>
      <c r="C59" s="42"/>
      <c r="D59" s="42"/>
      <c r="E59" s="42"/>
      <c r="F59" s="42"/>
      <c r="G59" s="109"/>
      <c r="H59" s="42"/>
      <c r="I59" s="42"/>
      <c r="J59" s="42"/>
      <c r="K59" s="42"/>
      <c r="L59" s="42"/>
      <c r="M59" s="42"/>
      <c r="N59" s="42"/>
      <c r="O59" s="42"/>
    </row>
    <row r="60" spans="2:20" ht="30" x14ac:dyDescent="0.25">
      <c r="B60" s="14"/>
      <c r="C60" s="56" t="s">
        <v>4</v>
      </c>
      <c r="D60" s="56" t="s">
        <v>5</v>
      </c>
      <c r="E60" s="57" t="s">
        <v>8</v>
      </c>
      <c r="F60" s="56" t="s">
        <v>43</v>
      </c>
      <c r="G60" s="69"/>
      <c r="H60" s="69"/>
      <c r="I60" s="69"/>
      <c r="J60" s="69"/>
      <c r="K60" s="69"/>
      <c r="L60" s="70"/>
      <c r="M60" s="69"/>
      <c r="N60" s="69"/>
      <c r="O60" s="6"/>
    </row>
    <row r="61" spans="2:20" x14ac:dyDescent="0.25">
      <c r="B61" s="60" t="s">
        <v>18</v>
      </c>
      <c r="C61" s="61"/>
      <c r="D61" s="62"/>
      <c r="E61" s="62"/>
      <c r="F61" s="64"/>
      <c r="G61" s="117"/>
      <c r="H61" s="71"/>
      <c r="I61" s="71"/>
      <c r="J61" s="71"/>
      <c r="K61" s="71"/>
      <c r="L61" s="72"/>
      <c r="M61" s="71"/>
      <c r="N61" s="71"/>
      <c r="O61" s="71"/>
    </row>
    <row r="62" spans="2:20" x14ac:dyDescent="0.25">
      <c r="B62" s="25" t="s">
        <v>18</v>
      </c>
      <c r="C62" s="26" t="s">
        <v>21</v>
      </c>
      <c r="D62" s="26">
        <v>1</v>
      </c>
      <c r="E62" s="49"/>
      <c r="F62" s="118">
        <f>D62*E62</f>
        <v>0</v>
      </c>
      <c r="G62" s="29"/>
      <c r="H62" s="100"/>
      <c r="I62" s="30"/>
      <c r="J62" s="29"/>
      <c r="K62" s="29"/>
      <c r="L62" s="29"/>
      <c r="M62" s="29"/>
      <c r="N62" s="30"/>
      <c r="O62" s="31"/>
    </row>
    <row r="63" spans="2:20" x14ac:dyDescent="0.25">
      <c r="B63" s="211" t="s">
        <v>154</v>
      </c>
      <c r="C63" s="211"/>
      <c r="D63" s="211"/>
      <c r="E63" s="250">
        <f>SUM(F62:F62)</f>
        <v>0</v>
      </c>
      <c r="F63" s="251"/>
      <c r="G63" s="101"/>
      <c r="H63" s="101"/>
      <c r="I63" s="101"/>
      <c r="J63" s="215"/>
      <c r="K63" s="215"/>
      <c r="L63" s="215"/>
      <c r="M63" s="215"/>
      <c r="N63" s="215"/>
      <c r="O63" s="46"/>
    </row>
    <row r="64" spans="2:20" s="39" customFormat="1" ht="12" customHeight="1" x14ac:dyDescent="0.25">
      <c r="B64" s="42"/>
      <c r="C64" s="42"/>
      <c r="D64" s="42"/>
      <c r="E64" s="42"/>
      <c r="F64" s="42"/>
      <c r="G64" s="109"/>
      <c r="H64" s="42"/>
      <c r="I64" s="42"/>
      <c r="J64" s="42"/>
      <c r="K64" s="42"/>
      <c r="L64" s="42"/>
      <c r="M64" s="42"/>
      <c r="N64" s="42"/>
      <c r="O64" s="42"/>
    </row>
    <row r="65" spans="2:15" ht="24.95" customHeight="1" x14ac:dyDescent="0.25">
      <c r="B65" s="240" t="s">
        <v>133</v>
      </c>
      <c r="C65" s="241"/>
      <c r="D65" s="241"/>
      <c r="E65" s="241"/>
      <c r="F65" s="241"/>
      <c r="G65" s="241"/>
      <c r="H65" s="241"/>
      <c r="I65" s="241"/>
      <c r="J65" s="241"/>
      <c r="K65" s="241"/>
      <c r="L65" s="241"/>
      <c r="M65" s="241"/>
      <c r="N65" s="241"/>
      <c r="O65" s="242"/>
    </row>
    <row r="66" spans="2:15" s="39" customFormat="1" ht="5.45" customHeight="1" x14ac:dyDescent="0.25">
      <c r="B66" s="42"/>
      <c r="C66" s="42"/>
      <c r="D66" s="42"/>
      <c r="E66" s="42"/>
      <c r="F66" s="42"/>
      <c r="G66" s="109"/>
      <c r="H66" s="42"/>
      <c r="I66" s="42"/>
      <c r="J66" s="42"/>
      <c r="K66" s="42"/>
      <c r="L66" s="42"/>
      <c r="M66" s="42"/>
      <c r="N66" s="42"/>
      <c r="O66" s="42"/>
    </row>
    <row r="67" spans="2:15" ht="30" x14ac:dyDescent="0.25">
      <c r="B67" s="14"/>
      <c r="C67" s="56" t="s">
        <v>4</v>
      </c>
      <c r="D67" s="56" t="s">
        <v>5</v>
      </c>
      <c r="E67" s="56" t="s">
        <v>8</v>
      </c>
      <c r="F67" s="56" t="s">
        <v>43</v>
      </c>
      <c r="G67" s="69"/>
      <c r="H67" s="69"/>
      <c r="I67" s="69"/>
      <c r="J67" s="69"/>
      <c r="K67" s="69"/>
      <c r="L67" s="70"/>
      <c r="M67" s="69"/>
      <c r="N67" s="69"/>
      <c r="O67" s="6"/>
    </row>
    <row r="68" spans="2:15" x14ac:dyDescent="0.25">
      <c r="B68" s="60" t="s">
        <v>19</v>
      </c>
      <c r="C68" s="61"/>
      <c r="D68" s="62"/>
      <c r="E68" s="62"/>
      <c r="F68" s="64"/>
      <c r="G68" s="117"/>
      <c r="H68" s="71"/>
      <c r="I68" s="71"/>
      <c r="J68" s="71"/>
      <c r="K68" s="71"/>
      <c r="L68" s="72"/>
      <c r="M68" s="71"/>
      <c r="N68" s="71"/>
      <c r="O68" s="71"/>
    </row>
    <row r="69" spans="2:15" x14ac:dyDescent="0.25">
      <c r="B69" s="47" t="s">
        <v>20</v>
      </c>
      <c r="C69" s="48" t="s">
        <v>21</v>
      </c>
      <c r="D69" s="48">
        <v>1</v>
      </c>
      <c r="E69" s="121"/>
      <c r="F69" s="128">
        <f>D69*E69</f>
        <v>0</v>
      </c>
      <c r="G69" s="29"/>
      <c r="H69" s="29"/>
      <c r="I69" s="30"/>
      <c r="J69" s="29"/>
      <c r="K69" s="29"/>
      <c r="L69" s="29"/>
      <c r="M69" s="29"/>
      <c r="N69" s="30"/>
      <c r="O69" s="31"/>
    </row>
    <row r="70" spans="2:15" x14ac:dyDescent="0.25">
      <c r="B70" s="47" t="s">
        <v>98</v>
      </c>
      <c r="C70" s="48" t="s">
        <v>21</v>
      </c>
      <c r="D70" s="48">
        <v>1</v>
      </c>
      <c r="E70" s="121"/>
      <c r="F70" s="128">
        <f>D70*E70</f>
        <v>0</v>
      </c>
      <c r="G70" s="29"/>
      <c r="H70" s="29"/>
      <c r="I70" s="30"/>
      <c r="J70" s="29"/>
      <c r="K70" s="29"/>
      <c r="L70" s="29"/>
      <c r="M70" s="29"/>
      <c r="N70" s="30"/>
      <c r="O70" s="31"/>
    </row>
    <row r="71" spans="2:15" x14ac:dyDescent="0.25">
      <c r="B71" s="211" t="s">
        <v>144</v>
      </c>
      <c r="C71" s="211"/>
      <c r="D71" s="211"/>
      <c r="E71" s="250">
        <f>SUM(F69:F70)</f>
        <v>0</v>
      </c>
      <c r="F71" s="251"/>
      <c r="G71" s="101"/>
      <c r="H71" s="101"/>
      <c r="I71" s="101"/>
      <c r="J71" s="215"/>
      <c r="K71" s="215"/>
      <c r="L71" s="215"/>
      <c r="M71" s="215"/>
      <c r="N71" s="215"/>
      <c r="O71" s="46"/>
    </row>
    <row r="72" spans="2:15" s="39" customFormat="1" ht="12" customHeight="1" x14ac:dyDescent="0.25">
      <c r="B72" s="42"/>
      <c r="C72" s="42"/>
      <c r="D72" s="42"/>
      <c r="E72" s="42"/>
      <c r="F72" s="42"/>
      <c r="G72" s="109"/>
      <c r="H72" s="42"/>
      <c r="I72" s="42"/>
      <c r="J72" s="42"/>
      <c r="K72" s="42"/>
      <c r="L72" s="42"/>
      <c r="M72" s="42"/>
      <c r="N72" s="42"/>
      <c r="O72" s="42"/>
    </row>
    <row r="73" spans="2:15" ht="24.95" customHeight="1" x14ac:dyDescent="0.25">
      <c r="B73" s="240" t="s">
        <v>134</v>
      </c>
      <c r="C73" s="241"/>
      <c r="D73" s="241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2"/>
    </row>
    <row r="74" spans="2:15" s="39" customFormat="1" ht="5.45" customHeight="1" x14ac:dyDescent="0.25">
      <c r="B74" s="42"/>
      <c r="C74" s="42"/>
      <c r="D74" s="42"/>
      <c r="E74" s="42"/>
      <c r="F74" s="42"/>
      <c r="G74" s="109"/>
      <c r="H74" s="42"/>
      <c r="I74" s="42"/>
      <c r="J74" s="42"/>
      <c r="K74" s="42"/>
      <c r="L74" s="42"/>
      <c r="M74" s="42"/>
      <c r="N74" s="42"/>
      <c r="O74" s="42"/>
    </row>
    <row r="75" spans="2:15" ht="30" x14ac:dyDescent="0.25">
      <c r="B75" s="14"/>
      <c r="C75" s="56" t="s">
        <v>4</v>
      </c>
      <c r="D75" s="56" t="s">
        <v>5</v>
      </c>
      <c r="E75" s="56" t="s">
        <v>8</v>
      </c>
      <c r="F75" s="56" t="s">
        <v>43</v>
      </c>
      <c r="G75" s="69"/>
      <c r="H75" s="69"/>
      <c r="I75" s="69"/>
      <c r="J75" s="69"/>
      <c r="K75" s="69"/>
      <c r="L75" s="70"/>
      <c r="M75" s="69"/>
      <c r="N75" s="69"/>
      <c r="O75" s="6"/>
    </row>
    <row r="76" spans="2:15" x14ac:dyDescent="0.25">
      <c r="B76" s="60" t="s">
        <v>35</v>
      </c>
      <c r="C76" s="61"/>
      <c r="D76" s="62"/>
      <c r="E76" s="62"/>
      <c r="F76" s="64"/>
      <c r="G76" s="117"/>
      <c r="H76" s="71"/>
      <c r="I76" s="71"/>
      <c r="J76" s="71"/>
      <c r="K76" s="71"/>
      <c r="L76" s="72"/>
      <c r="M76" s="71"/>
      <c r="N76" s="71"/>
      <c r="O76" s="71"/>
    </row>
    <row r="77" spans="2:15" x14ac:dyDescent="0.25">
      <c r="B77" s="47"/>
      <c r="C77" s="48" t="s">
        <v>21</v>
      </c>
      <c r="D77" s="48">
        <v>1</v>
      </c>
      <c r="E77" s="85"/>
      <c r="F77" s="124">
        <f>D77*E77</f>
        <v>0</v>
      </c>
      <c r="G77" s="29"/>
      <c r="H77" s="29"/>
      <c r="I77" s="30"/>
      <c r="J77" s="29"/>
      <c r="K77" s="29"/>
      <c r="L77" s="29"/>
      <c r="M77" s="29"/>
      <c r="N77" s="30"/>
      <c r="O77" s="31"/>
    </row>
    <row r="78" spans="2:15" x14ac:dyDescent="0.25">
      <c r="B78" s="211" t="s">
        <v>145</v>
      </c>
      <c r="C78" s="211"/>
      <c r="D78" s="211"/>
      <c r="E78" s="250">
        <f>F77</f>
        <v>0</v>
      </c>
      <c r="F78" s="251"/>
      <c r="G78" s="101"/>
      <c r="H78" s="101"/>
      <c r="I78" s="101"/>
      <c r="J78" s="215"/>
      <c r="K78" s="215"/>
      <c r="L78" s="215"/>
      <c r="M78" s="215"/>
      <c r="N78" s="215"/>
      <c r="O78" s="46"/>
    </row>
    <row r="79" spans="2:15" s="39" customFormat="1" ht="12" customHeight="1" x14ac:dyDescent="0.25">
      <c r="B79" s="42"/>
      <c r="C79" s="42"/>
      <c r="D79" s="42"/>
      <c r="E79" s="42"/>
      <c r="F79" s="42"/>
      <c r="G79" s="109"/>
      <c r="H79" s="42"/>
      <c r="I79" s="42"/>
      <c r="J79" s="42"/>
      <c r="K79" s="42"/>
      <c r="L79" s="42"/>
      <c r="M79" s="42"/>
      <c r="N79" s="42"/>
      <c r="O79" s="42"/>
    </row>
    <row r="80" spans="2:15" ht="24.95" customHeight="1" x14ac:dyDescent="0.25">
      <c r="B80" s="240" t="s">
        <v>135</v>
      </c>
      <c r="C80" s="241"/>
      <c r="D80" s="241"/>
      <c r="E80" s="241"/>
      <c r="F80" s="241"/>
      <c r="G80" s="241"/>
      <c r="H80" s="241"/>
      <c r="I80" s="241"/>
      <c r="J80" s="241"/>
      <c r="K80" s="241"/>
      <c r="L80" s="241"/>
      <c r="M80" s="241"/>
      <c r="N80" s="241"/>
      <c r="O80" s="242"/>
    </row>
    <row r="81" spans="2:15" s="39" customFormat="1" ht="5.45" customHeight="1" x14ac:dyDescent="0.25">
      <c r="B81" s="42"/>
      <c r="C81" s="42"/>
      <c r="D81" s="42"/>
      <c r="E81" s="42"/>
      <c r="F81" s="42"/>
      <c r="G81" s="109"/>
      <c r="H81" s="42"/>
      <c r="I81" s="42"/>
      <c r="J81" s="42"/>
      <c r="K81" s="42"/>
      <c r="L81" s="42"/>
      <c r="M81" s="42"/>
      <c r="N81" s="42"/>
      <c r="O81" s="42"/>
    </row>
    <row r="82" spans="2:15" ht="30" x14ac:dyDescent="0.25">
      <c r="B82" s="14"/>
      <c r="C82" s="56" t="s">
        <v>4</v>
      </c>
      <c r="D82" s="56" t="s">
        <v>5</v>
      </c>
      <c r="E82" s="56" t="s">
        <v>8</v>
      </c>
      <c r="F82" s="56" t="s">
        <v>43</v>
      </c>
      <c r="G82" s="69"/>
      <c r="H82" s="69"/>
      <c r="I82" s="69"/>
      <c r="J82" s="69"/>
      <c r="K82" s="69"/>
      <c r="L82" s="70"/>
      <c r="M82" s="69"/>
      <c r="N82" s="69"/>
      <c r="O82" s="6"/>
    </row>
    <row r="83" spans="2:15" x14ac:dyDescent="0.25">
      <c r="B83" s="122" t="s">
        <v>75</v>
      </c>
      <c r="C83" s="48" t="s">
        <v>21</v>
      </c>
      <c r="D83" s="48">
        <v>1</v>
      </c>
      <c r="E83" s="85"/>
      <c r="F83" s="124">
        <f>D83*E83</f>
        <v>0</v>
      </c>
      <c r="G83" s="117"/>
      <c r="H83" s="71"/>
      <c r="I83" s="71"/>
      <c r="J83" s="71"/>
      <c r="K83" s="71"/>
      <c r="L83" s="72"/>
      <c r="M83" s="71"/>
      <c r="N83" s="71"/>
      <c r="O83" s="71"/>
    </row>
    <row r="84" spans="2:15" x14ac:dyDescent="0.25">
      <c r="B84" s="122" t="s">
        <v>76</v>
      </c>
      <c r="C84" s="48" t="s">
        <v>21</v>
      </c>
      <c r="D84" s="48">
        <v>1</v>
      </c>
      <c r="E84" s="85"/>
      <c r="F84" s="124">
        <f>D84*E84</f>
        <v>0</v>
      </c>
      <c r="G84" s="117"/>
      <c r="H84" s="71"/>
      <c r="I84" s="71"/>
      <c r="J84" s="71"/>
      <c r="K84" s="71"/>
      <c r="L84" s="72"/>
      <c r="M84" s="71"/>
      <c r="N84" s="71"/>
      <c r="O84" s="71"/>
    </row>
    <row r="85" spans="2:15" x14ac:dyDescent="0.25">
      <c r="B85" s="211" t="s">
        <v>146</v>
      </c>
      <c r="C85" s="211"/>
      <c r="D85" s="211"/>
      <c r="E85" s="250">
        <f>SUM(F83:F84)</f>
        <v>0</v>
      </c>
      <c r="F85" s="251"/>
      <c r="G85" s="101"/>
      <c r="H85" s="101"/>
      <c r="I85" s="101"/>
      <c r="J85" s="215"/>
      <c r="K85" s="215"/>
      <c r="L85" s="215"/>
      <c r="M85" s="215"/>
      <c r="N85" s="215"/>
      <c r="O85" s="46"/>
    </row>
    <row r="86" spans="2:15" s="39" customFormat="1" ht="12" customHeight="1" x14ac:dyDescent="0.25">
      <c r="B86" s="42"/>
      <c r="C86" s="42"/>
      <c r="D86" s="42"/>
      <c r="E86" s="42"/>
      <c r="F86" s="42"/>
      <c r="G86" s="109"/>
      <c r="H86" s="42"/>
      <c r="I86" s="42"/>
      <c r="J86" s="42"/>
      <c r="K86" s="42"/>
      <c r="L86" s="42"/>
      <c r="M86" s="42"/>
      <c r="N86" s="42"/>
      <c r="O86" s="42"/>
    </row>
    <row r="87" spans="2:15" ht="24.95" customHeight="1" x14ac:dyDescent="0.25">
      <c r="B87" s="240" t="s">
        <v>136</v>
      </c>
      <c r="C87" s="241"/>
      <c r="D87" s="241"/>
      <c r="E87" s="241"/>
      <c r="F87" s="241"/>
      <c r="G87" s="241"/>
      <c r="H87" s="241"/>
      <c r="I87" s="241"/>
      <c r="J87" s="241"/>
      <c r="K87" s="241"/>
      <c r="L87" s="241"/>
      <c r="M87" s="241"/>
      <c r="N87" s="241"/>
      <c r="O87" s="242"/>
    </row>
    <row r="88" spans="2:15" s="39" customFormat="1" ht="5.45" customHeight="1" x14ac:dyDescent="0.25">
      <c r="B88" s="42"/>
      <c r="C88" s="42"/>
      <c r="D88" s="42"/>
      <c r="E88" s="42"/>
      <c r="F88" s="42"/>
      <c r="G88" s="109"/>
      <c r="H88" s="42"/>
      <c r="I88" s="42"/>
      <c r="J88" s="42"/>
      <c r="K88" s="42"/>
      <c r="L88" s="42"/>
      <c r="M88" s="42"/>
      <c r="N88" s="42"/>
      <c r="O88" s="42"/>
    </row>
    <row r="89" spans="2:15" ht="30" x14ac:dyDescent="0.25">
      <c r="B89" s="14"/>
      <c r="C89" s="56" t="s">
        <v>4</v>
      </c>
      <c r="D89" s="56" t="s">
        <v>5</v>
      </c>
      <c r="E89" s="56" t="s">
        <v>45</v>
      </c>
      <c r="F89" s="56" t="s">
        <v>46</v>
      </c>
      <c r="G89" s="69"/>
      <c r="H89" s="69"/>
      <c r="I89" s="69"/>
      <c r="J89" s="69"/>
      <c r="K89" s="69"/>
      <c r="L89" s="70"/>
      <c r="M89" s="69"/>
      <c r="N89" s="69"/>
      <c r="O89" s="6"/>
    </row>
    <row r="90" spans="2:15" x14ac:dyDescent="0.25">
      <c r="B90" s="60" t="s">
        <v>77</v>
      </c>
      <c r="C90" s="61"/>
      <c r="D90" s="62"/>
      <c r="E90" s="62"/>
      <c r="F90" s="64"/>
      <c r="G90" s="117"/>
      <c r="H90" s="71"/>
      <c r="I90" s="71"/>
      <c r="J90" s="71"/>
      <c r="K90" s="71"/>
      <c r="L90" s="72"/>
      <c r="M90" s="71"/>
      <c r="N90" s="71"/>
      <c r="O90" s="71"/>
    </row>
    <row r="91" spans="2:15" x14ac:dyDescent="0.25">
      <c r="B91" s="47" t="s">
        <v>78</v>
      </c>
      <c r="C91" s="48" t="s">
        <v>79</v>
      </c>
      <c r="D91" s="48"/>
      <c r="E91" s="123"/>
      <c r="F91" s="124">
        <f>D91*E91</f>
        <v>0</v>
      </c>
      <c r="G91" s="29"/>
      <c r="H91" s="29"/>
      <c r="I91" s="30"/>
      <c r="J91" s="29"/>
      <c r="K91" s="29"/>
      <c r="L91" s="29"/>
      <c r="M91" s="29"/>
      <c r="N91" s="30"/>
      <c r="O91" s="31"/>
    </row>
    <row r="92" spans="2:15" x14ac:dyDescent="0.25">
      <c r="B92" s="211" t="s">
        <v>147</v>
      </c>
      <c r="C92" s="211"/>
      <c r="D92" s="211"/>
      <c r="E92" s="250">
        <f>F91</f>
        <v>0</v>
      </c>
      <c r="F92" s="251"/>
      <c r="G92" s="101"/>
      <c r="H92" s="101"/>
      <c r="I92" s="101"/>
      <c r="J92" s="215"/>
      <c r="K92" s="215"/>
      <c r="L92" s="215"/>
      <c r="M92" s="215"/>
      <c r="N92" s="215"/>
      <c r="O92" s="46"/>
    </row>
    <row r="93" spans="2:15" x14ac:dyDescent="0.25">
      <c r="B93" s="139"/>
      <c r="C93" s="139"/>
      <c r="D93" s="139"/>
      <c r="E93" s="140"/>
      <c r="F93" s="140"/>
      <c r="G93" s="101"/>
      <c r="H93" s="101"/>
      <c r="I93" s="101"/>
      <c r="J93" s="46"/>
      <c r="K93" s="46"/>
      <c r="L93" s="46"/>
      <c r="M93" s="46"/>
      <c r="N93" s="46"/>
      <c r="O93" s="46"/>
    </row>
    <row r="94" spans="2:15" x14ac:dyDescent="0.25">
      <c r="B94" s="211" t="s">
        <v>84</v>
      </c>
      <c r="C94" s="211"/>
      <c r="D94" s="211"/>
      <c r="E94" s="212">
        <f>O47+E56+E63+E71+E78+E85+E92</f>
        <v>0</v>
      </c>
      <c r="F94" s="213"/>
      <c r="G94" s="214"/>
      <c r="H94" s="101"/>
      <c r="I94" s="101"/>
      <c r="J94" s="46"/>
      <c r="K94" s="46"/>
      <c r="L94" s="46"/>
      <c r="M94" s="46"/>
      <c r="N94" s="46"/>
      <c r="O94" s="46"/>
    </row>
    <row r="96" spans="2:15" s="39" customFormat="1" ht="24.95" customHeight="1" x14ac:dyDescent="0.25">
      <c r="B96" s="237" t="s">
        <v>137</v>
      </c>
      <c r="C96" s="238"/>
      <c r="D96" s="238"/>
      <c r="E96" s="238"/>
      <c r="F96" s="238"/>
      <c r="G96" s="238"/>
      <c r="H96" s="238"/>
      <c r="I96" s="238"/>
      <c r="J96" s="238"/>
      <c r="K96" s="238"/>
      <c r="L96" s="238"/>
      <c r="M96" s="238"/>
      <c r="N96" s="238"/>
      <c r="O96" s="239"/>
    </row>
    <row r="97" spans="2:15" s="39" customFormat="1" ht="12" customHeight="1" x14ac:dyDescent="0.25">
      <c r="B97" s="42"/>
      <c r="C97" s="42"/>
      <c r="D97" s="42"/>
      <c r="E97" s="42"/>
      <c r="F97" s="42"/>
      <c r="G97" s="109"/>
      <c r="H97" s="42"/>
      <c r="I97" s="42"/>
      <c r="J97" s="42"/>
      <c r="K97" s="42"/>
      <c r="L97" s="42"/>
      <c r="M97" s="42"/>
      <c r="N97" s="42"/>
      <c r="O97" s="42"/>
    </row>
    <row r="98" spans="2:15" ht="16.5" customHeight="1" x14ac:dyDescent="0.25">
      <c r="B98" s="16"/>
      <c r="C98" s="17"/>
      <c r="D98" s="17"/>
      <c r="E98" s="222"/>
      <c r="F98" s="223"/>
      <c r="G98" s="224"/>
      <c r="H98" s="99"/>
      <c r="I98" s="99"/>
      <c r="J98" s="225"/>
      <c r="K98" s="225"/>
      <c r="L98" s="225"/>
      <c r="M98" s="225"/>
      <c r="N98" s="225"/>
      <c r="O98" s="226"/>
    </row>
    <row r="99" spans="2:15" ht="30" x14ac:dyDescent="0.25">
      <c r="B99" s="227"/>
      <c r="C99" s="228"/>
      <c r="D99" s="229"/>
      <c r="E99" s="57" t="s">
        <v>25</v>
      </c>
      <c r="F99" s="57" t="s">
        <v>45</v>
      </c>
      <c r="G99" s="56" t="s">
        <v>46</v>
      </c>
      <c r="H99" s="69"/>
      <c r="I99" s="69"/>
      <c r="J99" s="69"/>
      <c r="K99" s="69"/>
      <c r="L99" s="70"/>
      <c r="M99" s="69"/>
      <c r="N99" s="69"/>
      <c r="O99" s="226"/>
    </row>
    <row r="100" spans="2:15" x14ac:dyDescent="0.25">
      <c r="B100" s="102"/>
      <c r="C100" s="61"/>
      <c r="D100" s="62"/>
      <c r="E100" s="62"/>
      <c r="F100" s="62"/>
      <c r="G100" s="112"/>
      <c r="H100" s="71"/>
      <c r="I100" s="71"/>
      <c r="J100" s="71"/>
      <c r="K100" s="71"/>
      <c r="L100" s="72"/>
      <c r="M100" s="71"/>
      <c r="N100" s="71"/>
      <c r="O100" s="71"/>
    </row>
    <row r="101" spans="2:15" x14ac:dyDescent="0.25">
      <c r="B101" s="98" t="s">
        <v>54</v>
      </c>
      <c r="C101" s="8"/>
      <c r="D101" s="8"/>
      <c r="E101" s="49"/>
      <c r="F101" s="49"/>
      <c r="G101" s="13">
        <f>E101*F101</f>
        <v>0</v>
      </c>
      <c r="H101" s="100"/>
      <c r="I101" s="30"/>
      <c r="J101" s="29"/>
      <c r="K101" s="29"/>
      <c r="L101" s="29"/>
      <c r="M101" s="29"/>
      <c r="N101" s="30"/>
      <c r="O101" s="30"/>
    </row>
    <row r="102" spans="2:15" x14ac:dyDescent="0.25">
      <c r="B102" s="103" t="s">
        <v>80</v>
      </c>
      <c r="C102" s="8"/>
      <c r="D102" s="8"/>
      <c r="E102" s="49"/>
      <c r="F102" s="49"/>
      <c r="G102" s="13">
        <f t="shared" ref="G102:G103" si="4">E102*F102</f>
        <v>0</v>
      </c>
      <c r="H102" s="100"/>
      <c r="I102" s="30"/>
      <c r="J102" s="29"/>
      <c r="K102" s="29"/>
      <c r="L102" s="29"/>
      <c r="M102" s="29"/>
      <c r="N102" s="30"/>
      <c r="O102" s="30"/>
    </row>
    <row r="103" spans="2:15" x14ac:dyDescent="0.25">
      <c r="B103" s="98" t="s">
        <v>52</v>
      </c>
      <c r="C103" s="9"/>
      <c r="D103" s="9"/>
      <c r="E103" s="49"/>
      <c r="F103" s="49"/>
      <c r="G103" s="13">
        <f t="shared" si="4"/>
        <v>0</v>
      </c>
      <c r="H103" s="100"/>
      <c r="I103" s="30"/>
      <c r="J103" s="29"/>
      <c r="K103" s="29"/>
      <c r="L103" s="29"/>
      <c r="M103" s="29"/>
      <c r="N103" s="30"/>
      <c r="O103" s="30"/>
    </row>
    <row r="104" spans="2:15" x14ac:dyDescent="0.25">
      <c r="B104" s="98"/>
      <c r="C104" s="8"/>
      <c r="D104" s="8"/>
      <c r="E104" s="49"/>
      <c r="F104" s="49"/>
      <c r="G104" s="118"/>
      <c r="H104" s="100"/>
      <c r="I104" s="30"/>
      <c r="J104" s="29"/>
      <c r="K104" s="29"/>
      <c r="L104" s="29"/>
      <c r="M104" s="29"/>
      <c r="N104" s="30"/>
      <c r="O104" s="30"/>
    </row>
    <row r="105" spans="2:15" x14ac:dyDescent="0.25">
      <c r="B105" s="98"/>
      <c r="C105" s="9"/>
      <c r="D105" s="9"/>
      <c r="E105" s="49"/>
      <c r="F105" s="49"/>
      <c r="G105" s="118"/>
      <c r="H105" s="100"/>
      <c r="I105" s="30"/>
      <c r="J105" s="29"/>
      <c r="K105" s="29"/>
      <c r="L105" s="29"/>
      <c r="M105" s="29"/>
      <c r="N105" s="30"/>
      <c r="O105" s="30"/>
    </row>
    <row r="106" spans="2:15" x14ac:dyDescent="0.25">
      <c r="B106" s="211" t="s">
        <v>85</v>
      </c>
      <c r="C106" s="211"/>
      <c r="D106" s="211"/>
      <c r="E106" s="212">
        <f>SUM(G101:G105)</f>
        <v>0</v>
      </c>
      <c r="F106" s="213"/>
      <c r="G106" s="214"/>
      <c r="H106" s="101"/>
      <c r="I106" s="101"/>
      <c r="J106" s="215"/>
      <c r="K106" s="215"/>
      <c r="L106" s="215"/>
      <c r="M106" s="215"/>
      <c r="N106" s="215"/>
      <c r="O106" s="46"/>
    </row>
    <row r="107" spans="2:15" ht="14.45" customHeight="1" x14ac:dyDescent="0.25"/>
    <row r="108" spans="2:15" s="39" customFormat="1" ht="24.95" customHeight="1" x14ac:dyDescent="0.25">
      <c r="B108" s="237" t="s">
        <v>138</v>
      </c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  <c r="M108" s="238"/>
      <c r="N108" s="238"/>
      <c r="O108" s="239"/>
    </row>
    <row r="109" spans="2:15" s="39" customFormat="1" ht="12" customHeight="1" x14ac:dyDescent="0.25">
      <c r="B109" s="42"/>
      <c r="C109" s="42"/>
      <c r="D109" s="42"/>
      <c r="E109" s="42"/>
      <c r="F109" s="42"/>
      <c r="G109" s="109"/>
      <c r="H109" s="42"/>
      <c r="I109" s="42"/>
      <c r="J109" s="42"/>
      <c r="K109" s="42"/>
      <c r="L109" s="42"/>
      <c r="M109" s="42"/>
      <c r="N109" s="42"/>
      <c r="O109" s="42"/>
    </row>
    <row r="110" spans="2:15" ht="16.5" customHeight="1" x14ac:dyDescent="0.25">
      <c r="B110" s="16"/>
      <c r="C110" s="17"/>
      <c r="D110" s="17"/>
      <c r="E110" s="222"/>
      <c r="F110" s="223"/>
      <c r="G110" s="224"/>
      <c r="H110" s="99"/>
      <c r="I110" s="99"/>
      <c r="J110" s="225"/>
      <c r="K110" s="225"/>
      <c r="L110" s="225"/>
      <c r="M110" s="225"/>
      <c r="N110" s="225"/>
      <c r="O110" s="226"/>
    </row>
    <row r="111" spans="2:15" ht="30" x14ac:dyDescent="0.25">
      <c r="B111" s="227"/>
      <c r="C111" s="228"/>
      <c r="D111" s="229"/>
      <c r="E111" s="57" t="s">
        <v>25</v>
      </c>
      <c r="F111" s="57" t="s">
        <v>45</v>
      </c>
      <c r="G111" s="56" t="s">
        <v>46</v>
      </c>
      <c r="H111" s="69"/>
      <c r="I111" s="69"/>
      <c r="J111" s="69"/>
      <c r="K111" s="69"/>
      <c r="L111" s="70"/>
      <c r="M111" s="69"/>
      <c r="N111" s="69"/>
      <c r="O111" s="226"/>
    </row>
    <row r="112" spans="2:15" x14ac:dyDescent="0.25">
      <c r="B112" s="102"/>
      <c r="C112" s="61"/>
      <c r="D112" s="62"/>
      <c r="E112" s="62"/>
      <c r="F112" s="62"/>
      <c r="G112" s="112"/>
      <c r="H112" s="71"/>
      <c r="I112" s="71"/>
      <c r="J112" s="71"/>
      <c r="K112" s="71"/>
      <c r="L112" s="72"/>
      <c r="M112" s="71"/>
      <c r="N112" s="71"/>
      <c r="O112" s="71"/>
    </row>
    <row r="113" spans="2:15" x14ac:dyDescent="0.25">
      <c r="B113" s="98" t="s">
        <v>81</v>
      </c>
      <c r="C113" s="8"/>
      <c r="D113" s="8"/>
      <c r="E113" s="49"/>
      <c r="F113" s="49"/>
      <c r="G113" s="13">
        <f>E113*F113</f>
        <v>0</v>
      </c>
      <c r="H113" s="100"/>
      <c r="I113" s="30"/>
      <c r="J113" s="29"/>
      <c r="K113" s="29"/>
      <c r="L113" s="29"/>
      <c r="M113" s="29"/>
      <c r="N113" s="30"/>
      <c r="O113" s="30"/>
    </row>
    <row r="114" spans="2:15" x14ac:dyDescent="0.25">
      <c r="B114" s="103" t="s">
        <v>60</v>
      </c>
      <c r="C114" s="8"/>
      <c r="D114" s="8"/>
      <c r="E114" s="49"/>
      <c r="F114" s="49"/>
      <c r="G114" s="13">
        <f t="shared" ref="G114:G117" si="5">E114*F114</f>
        <v>0</v>
      </c>
      <c r="H114" s="100"/>
      <c r="I114" s="30"/>
      <c r="J114" s="29"/>
      <c r="K114" s="29"/>
      <c r="L114" s="29"/>
      <c r="M114" s="29"/>
      <c r="N114" s="30"/>
      <c r="O114" s="30"/>
    </row>
    <row r="115" spans="2:15" x14ac:dyDescent="0.25">
      <c r="B115" s="98" t="s">
        <v>52</v>
      </c>
      <c r="C115" s="9"/>
      <c r="D115" s="9"/>
      <c r="E115" s="49"/>
      <c r="F115" s="49"/>
      <c r="G115" s="13">
        <f t="shared" si="5"/>
        <v>0</v>
      </c>
      <c r="H115" s="100"/>
      <c r="I115" s="30"/>
      <c r="J115" s="29"/>
      <c r="K115" s="29"/>
      <c r="L115" s="29"/>
      <c r="M115" s="29"/>
      <c r="N115" s="30"/>
      <c r="O115" s="30"/>
    </row>
    <row r="116" spans="2:15" x14ac:dyDescent="0.25">
      <c r="B116" s="98"/>
      <c r="C116" s="8"/>
      <c r="D116" s="8"/>
      <c r="E116" s="49"/>
      <c r="F116" s="49"/>
      <c r="G116" s="13">
        <f t="shared" si="5"/>
        <v>0</v>
      </c>
      <c r="H116" s="100"/>
      <c r="I116" s="30"/>
      <c r="J116" s="29"/>
      <c r="K116" s="29"/>
      <c r="L116" s="29"/>
      <c r="M116" s="29"/>
      <c r="N116" s="30"/>
      <c r="O116" s="30"/>
    </row>
    <row r="117" spans="2:15" x14ac:dyDescent="0.25">
      <c r="B117" s="98"/>
      <c r="C117" s="9"/>
      <c r="D117" s="9"/>
      <c r="E117" s="49"/>
      <c r="F117" s="49"/>
      <c r="G117" s="13">
        <f t="shared" si="5"/>
        <v>0</v>
      </c>
      <c r="H117" s="100"/>
      <c r="I117" s="30"/>
      <c r="J117" s="29"/>
      <c r="K117" s="29"/>
      <c r="L117" s="29"/>
      <c r="M117" s="29"/>
      <c r="N117" s="30"/>
      <c r="O117" s="30"/>
    </row>
    <row r="118" spans="2:15" x14ac:dyDescent="0.25">
      <c r="B118" s="211" t="s">
        <v>86</v>
      </c>
      <c r="C118" s="211"/>
      <c r="D118" s="211"/>
      <c r="E118" s="212">
        <f>SUM(G113:G117)</f>
        <v>0</v>
      </c>
      <c r="F118" s="213"/>
      <c r="G118" s="214"/>
      <c r="H118" s="101"/>
      <c r="I118" s="101"/>
      <c r="J118" s="215"/>
      <c r="K118" s="215"/>
      <c r="L118" s="215"/>
      <c r="M118" s="215"/>
      <c r="N118" s="215"/>
      <c r="O118" s="46"/>
    </row>
    <row r="120" spans="2:15" s="39" customFormat="1" ht="24.95" customHeight="1" x14ac:dyDescent="0.25">
      <c r="B120" s="237" t="s">
        <v>139</v>
      </c>
      <c r="C120" s="238"/>
      <c r="D120" s="238"/>
      <c r="E120" s="238"/>
      <c r="F120" s="238"/>
      <c r="G120" s="238"/>
      <c r="H120" s="238"/>
      <c r="I120" s="238"/>
      <c r="J120" s="238"/>
      <c r="K120" s="238"/>
      <c r="L120" s="238"/>
      <c r="M120" s="238"/>
      <c r="N120" s="238"/>
      <c r="O120" s="239"/>
    </row>
    <row r="121" spans="2:15" s="39" customFormat="1" ht="12" customHeight="1" x14ac:dyDescent="0.25">
      <c r="B121" s="42"/>
      <c r="C121" s="42"/>
      <c r="D121" s="42"/>
      <c r="E121" s="42"/>
      <c r="F121" s="42"/>
      <c r="G121" s="109"/>
      <c r="H121" s="42"/>
      <c r="I121" s="42"/>
      <c r="J121" s="42"/>
      <c r="K121" s="42"/>
      <c r="L121" s="42"/>
      <c r="M121" s="42"/>
      <c r="N121" s="42"/>
      <c r="O121" s="42"/>
    </row>
    <row r="122" spans="2:15" ht="16.5" customHeight="1" x14ac:dyDescent="0.25">
      <c r="B122" s="16"/>
      <c r="C122" s="17"/>
      <c r="D122" s="17"/>
      <c r="E122" s="222"/>
      <c r="F122" s="223"/>
      <c r="G122" s="224"/>
      <c r="H122" s="99"/>
      <c r="I122" s="99"/>
      <c r="J122" s="225"/>
      <c r="K122" s="225"/>
      <c r="L122" s="225"/>
      <c r="M122" s="225"/>
      <c r="N122" s="225"/>
      <c r="O122" s="226"/>
    </row>
    <row r="123" spans="2:15" ht="30" x14ac:dyDescent="0.25">
      <c r="B123" s="227"/>
      <c r="C123" s="228"/>
      <c r="D123" s="229"/>
      <c r="E123" s="57" t="s">
        <v>25</v>
      </c>
      <c r="F123" s="57" t="s">
        <v>45</v>
      </c>
      <c r="G123" s="56" t="s">
        <v>46</v>
      </c>
      <c r="H123" s="69"/>
      <c r="I123" s="69"/>
      <c r="J123" s="69"/>
      <c r="K123" s="69"/>
      <c r="L123" s="70"/>
      <c r="M123" s="69"/>
      <c r="N123" s="69"/>
      <c r="O123" s="226"/>
    </row>
    <row r="124" spans="2:15" x14ac:dyDescent="0.25">
      <c r="B124" s="102"/>
      <c r="C124" s="61"/>
      <c r="D124" s="62"/>
      <c r="E124" s="62"/>
      <c r="F124" s="62"/>
      <c r="G124" s="112"/>
      <c r="H124" s="71"/>
      <c r="I124" s="71"/>
      <c r="J124" s="71"/>
      <c r="K124" s="71"/>
      <c r="L124" s="72"/>
      <c r="M124" s="71"/>
      <c r="N124" s="71"/>
      <c r="O124" s="71"/>
    </row>
    <row r="125" spans="2:15" x14ac:dyDescent="0.25">
      <c r="B125" s="98" t="s">
        <v>54</v>
      </c>
      <c r="C125" s="8"/>
      <c r="D125" s="8"/>
      <c r="E125" s="49"/>
      <c r="F125" s="49"/>
      <c r="G125" s="13">
        <f>E125*F125</f>
        <v>0</v>
      </c>
      <c r="H125" s="100"/>
      <c r="I125" s="30"/>
      <c r="J125" s="29"/>
      <c r="K125" s="29"/>
      <c r="L125" s="29"/>
      <c r="M125" s="29"/>
      <c r="N125" s="30"/>
      <c r="O125" s="30"/>
    </row>
    <row r="126" spans="2:15" x14ac:dyDescent="0.25">
      <c r="B126" s="103" t="s">
        <v>60</v>
      </c>
      <c r="C126" s="8"/>
      <c r="D126" s="8"/>
      <c r="E126" s="49"/>
      <c r="F126" s="49"/>
      <c r="G126" s="13">
        <f t="shared" ref="G126:G129" si="6">E126*F126</f>
        <v>0</v>
      </c>
      <c r="H126" s="100"/>
      <c r="I126" s="30"/>
      <c r="J126" s="29"/>
      <c r="K126" s="29"/>
      <c r="L126" s="29"/>
      <c r="M126" s="29"/>
      <c r="N126" s="30"/>
      <c r="O126" s="30"/>
    </row>
    <row r="127" spans="2:15" x14ac:dyDescent="0.25">
      <c r="B127" s="98" t="s">
        <v>52</v>
      </c>
      <c r="C127" s="9"/>
      <c r="D127" s="9"/>
      <c r="E127" s="49"/>
      <c r="F127" s="49"/>
      <c r="G127" s="13">
        <f t="shared" si="6"/>
        <v>0</v>
      </c>
      <c r="H127" s="100"/>
      <c r="I127" s="30"/>
      <c r="J127" s="29"/>
      <c r="K127" s="29"/>
      <c r="L127" s="29"/>
      <c r="M127" s="29"/>
      <c r="N127" s="30"/>
      <c r="O127" s="30"/>
    </row>
    <row r="128" spans="2:15" x14ac:dyDescent="0.25">
      <c r="B128" s="98"/>
      <c r="C128" s="8"/>
      <c r="D128" s="8"/>
      <c r="E128" s="49"/>
      <c r="F128" s="49"/>
      <c r="G128" s="13">
        <f t="shared" si="6"/>
        <v>0</v>
      </c>
      <c r="H128" s="100"/>
      <c r="I128" s="30"/>
      <c r="J128" s="29"/>
      <c r="K128" s="29"/>
      <c r="L128" s="29"/>
      <c r="M128" s="29"/>
      <c r="N128" s="30"/>
      <c r="O128" s="30"/>
    </row>
    <row r="129" spans="2:15" x14ac:dyDescent="0.25">
      <c r="B129" s="98"/>
      <c r="C129" s="9"/>
      <c r="D129" s="9"/>
      <c r="E129" s="49"/>
      <c r="F129" s="49"/>
      <c r="G129" s="13">
        <f t="shared" si="6"/>
        <v>0</v>
      </c>
      <c r="H129" s="100"/>
      <c r="I129" s="30"/>
      <c r="J129" s="29"/>
      <c r="K129" s="29"/>
      <c r="L129" s="29"/>
      <c r="M129" s="29"/>
      <c r="N129" s="30"/>
      <c r="O129" s="30"/>
    </row>
    <row r="130" spans="2:15" x14ac:dyDescent="0.25">
      <c r="B130" s="211" t="s">
        <v>87</v>
      </c>
      <c r="C130" s="211"/>
      <c r="D130" s="211"/>
      <c r="E130" s="212">
        <f>SUM(G125:G129)</f>
        <v>0</v>
      </c>
      <c r="F130" s="213"/>
      <c r="G130" s="214"/>
      <c r="H130" s="101"/>
      <c r="I130" s="101"/>
      <c r="J130" s="215"/>
      <c r="K130" s="215"/>
      <c r="L130" s="215"/>
      <c r="M130" s="215"/>
      <c r="N130" s="215"/>
      <c r="O130" s="46"/>
    </row>
    <row r="132" spans="2:15" ht="24.95" customHeight="1" x14ac:dyDescent="0.25">
      <c r="B132" s="237" t="s">
        <v>187</v>
      </c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  <c r="M132" s="238"/>
      <c r="N132" s="238"/>
      <c r="O132" s="239"/>
    </row>
    <row r="133" spans="2:15" ht="12" customHeight="1" x14ac:dyDescent="0.25"/>
    <row r="134" spans="2:15" x14ac:dyDescent="0.25">
      <c r="B134" s="16"/>
      <c r="C134" s="17"/>
      <c r="D134" s="17"/>
      <c r="E134" s="222"/>
      <c r="F134" s="223"/>
      <c r="G134" s="224"/>
    </row>
    <row r="135" spans="2:15" ht="30" x14ac:dyDescent="0.25">
      <c r="B135" s="163"/>
      <c r="C135" s="56" t="s">
        <v>4</v>
      </c>
      <c r="D135" s="56" t="s">
        <v>5</v>
      </c>
      <c r="E135" s="57" t="s">
        <v>25</v>
      </c>
      <c r="F135" s="57" t="s">
        <v>45</v>
      </c>
      <c r="G135" s="56" t="s">
        <v>46</v>
      </c>
    </row>
    <row r="136" spans="2:15" x14ac:dyDescent="0.25">
      <c r="B136" s="102"/>
      <c r="C136" s="61"/>
      <c r="D136" s="62"/>
      <c r="E136" s="62"/>
      <c r="F136" s="62"/>
      <c r="G136" s="112"/>
    </row>
    <row r="137" spans="2:15" x14ac:dyDescent="0.25">
      <c r="B137" s="98" t="s">
        <v>54</v>
      </c>
      <c r="C137" s="8"/>
      <c r="D137" s="8"/>
      <c r="E137" s="49"/>
      <c r="F137" s="49"/>
      <c r="G137" s="13">
        <f>E137*F137</f>
        <v>0</v>
      </c>
    </row>
    <row r="138" spans="2:15" x14ac:dyDescent="0.25">
      <c r="B138" s="103" t="s">
        <v>190</v>
      </c>
      <c r="C138" s="8" t="s">
        <v>189</v>
      </c>
      <c r="D138" s="8">
        <v>1</v>
      </c>
      <c r="E138" s="49"/>
      <c r="F138" s="49"/>
      <c r="G138" s="13">
        <f t="shared" ref="G138:G141" si="7">E138*F138</f>
        <v>0</v>
      </c>
    </row>
    <row r="139" spans="2:15" x14ac:dyDescent="0.25">
      <c r="B139" s="98" t="s">
        <v>52</v>
      </c>
      <c r="C139" s="9"/>
      <c r="D139" s="9"/>
      <c r="E139" s="49"/>
      <c r="F139" s="49"/>
      <c r="G139" s="13">
        <f t="shared" si="7"/>
        <v>0</v>
      </c>
    </row>
    <row r="140" spans="2:15" x14ac:dyDescent="0.25">
      <c r="B140" s="98"/>
      <c r="C140" s="8"/>
      <c r="D140" s="8"/>
      <c r="E140" s="49"/>
      <c r="F140" s="49"/>
      <c r="G140" s="13">
        <f t="shared" si="7"/>
        <v>0</v>
      </c>
    </row>
    <row r="141" spans="2:15" x14ac:dyDescent="0.25">
      <c r="B141" s="98"/>
      <c r="C141" s="9"/>
      <c r="D141" s="9"/>
      <c r="E141" s="49"/>
      <c r="F141" s="49"/>
      <c r="G141" s="13">
        <f t="shared" si="7"/>
        <v>0</v>
      </c>
    </row>
    <row r="142" spans="2:15" x14ac:dyDescent="0.25">
      <c r="B142" s="211" t="s">
        <v>188</v>
      </c>
      <c r="C142" s="211"/>
      <c r="D142" s="211"/>
      <c r="E142" s="212">
        <f>SUM(G137:G141)</f>
        <v>0</v>
      </c>
      <c r="F142" s="213"/>
      <c r="G142" s="214"/>
    </row>
    <row r="144" spans="2:15" ht="15.75" x14ac:dyDescent="0.25">
      <c r="I144" s="234" t="s">
        <v>204</v>
      </c>
      <c r="J144" s="235"/>
      <c r="K144" s="235"/>
      <c r="L144" s="235"/>
      <c r="M144" s="235"/>
      <c r="N144" s="235"/>
    </row>
    <row r="145" spans="9:14" x14ac:dyDescent="0.25">
      <c r="I145" s="210">
        <f>SUM(E16,E94,E106,E118,E130,E142)</f>
        <v>0</v>
      </c>
      <c r="J145" s="236"/>
      <c r="K145" s="236"/>
      <c r="L145" s="236"/>
      <c r="M145" s="236"/>
      <c r="N145" s="236"/>
    </row>
  </sheetData>
  <mergeCells count="71">
    <mergeCell ref="O122:O123"/>
    <mergeCell ref="B123:D123"/>
    <mergeCell ref="O98:O99"/>
    <mergeCell ref="B99:D99"/>
    <mergeCell ref="B130:D130"/>
    <mergeCell ref="E130:G130"/>
    <mergeCell ref="J130:N130"/>
    <mergeCell ref="B108:O108"/>
    <mergeCell ref="E110:G110"/>
    <mergeCell ref="J110:N110"/>
    <mergeCell ref="O110:O111"/>
    <mergeCell ref="B111:D111"/>
    <mergeCell ref="B118:D118"/>
    <mergeCell ref="E118:G118"/>
    <mergeCell ref="J118:N118"/>
    <mergeCell ref="B120:O120"/>
    <mergeCell ref="E122:G122"/>
    <mergeCell ref="J122:N122"/>
    <mergeCell ref="B106:D106"/>
    <mergeCell ref="E106:G106"/>
    <mergeCell ref="J106:N106"/>
    <mergeCell ref="B96:O96"/>
    <mergeCell ref="E98:G98"/>
    <mergeCell ref="J98:N98"/>
    <mergeCell ref="B78:D78"/>
    <mergeCell ref="E78:F78"/>
    <mergeCell ref="J78:N78"/>
    <mergeCell ref="B92:D92"/>
    <mergeCell ref="E92:F92"/>
    <mergeCell ref="J92:N92"/>
    <mergeCell ref="B94:D94"/>
    <mergeCell ref="E94:G94"/>
    <mergeCell ref="B80:O80"/>
    <mergeCell ref="B85:D85"/>
    <mergeCell ref="E85:F85"/>
    <mergeCell ref="J85:N85"/>
    <mergeCell ref="B87:O87"/>
    <mergeCell ref="B49:O49"/>
    <mergeCell ref="B56:D56"/>
    <mergeCell ref="E56:F56"/>
    <mergeCell ref="J56:N56"/>
    <mergeCell ref="B58:O58"/>
    <mergeCell ref="B63:D63"/>
    <mergeCell ref="E63:F63"/>
    <mergeCell ref="J63:N63"/>
    <mergeCell ref="B65:O65"/>
    <mergeCell ref="B71:D71"/>
    <mergeCell ref="E71:F71"/>
    <mergeCell ref="J71:N71"/>
    <mergeCell ref="B73:O73"/>
    <mergeCell ref="B47:D47"/>
    <mergeCell ref="E47:I47"/>
    <mergeCell ref="J47:N47"/>
    <mergeCell ref="B3:O3"/>
    <mergeCell ref="B5:O5"/>
    <mergeCell ref="B7:O7"/>
    <mergeCell ref="E9:G9"/>
    <mergeCell ref="B10:D10"/>
    <mergeCell ref="B16:D16"/>
    <mergeCell ref="E16:G16"/>
    <mergeCell ref="B18:O18"/>
    <mergeCell ref="B20:O20"/>
    <mergeCell ref="E22:I22"/>
    <mergeCell ref="J22:N22"/>
    <mergeCell ref="O22:O23"/>
    <mergeCell ref="I144:N144"/>
    <mergeCell ref="I145:N145"/>
    <mergeCell ref="B132:O132"/>
    <mergeCell ref="E134:G134"/>
    <mergeCell ref="B142:D142"/>
    <mergeCell ref="E142:G14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2" manualBreakCount="2">
    <brk id="56" max="15" man="1"/>
    <brk id="107" max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CE533-776A-4AC9-AF6D-DFB0494520FF}">
  <sheetPr>
    <tabColor theme="8"/>
    <pageSetUpPr fitToPage="1"/>
  </sheetPr>
  <dimension ref="B1:T144"/>
  <sheetViews>
    <sheetView view="pageBreakPreview" topLeftCell="A19" zoomScale="85" zoomScaleNormal="100" zoomScaleSheetLayoutView="85" workbookViewId="0">
      <selection activeCell="B24" sqref="B24:B45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5" s="39" customFormat="1" ht="21" customHeight="1" x14ac:dyDescent="0.25">
      <c r="B1" s="89" t="s">
        <v>123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5" s="39" customFormat="1" ht="39" customHeight="1" x14ac:dyDescent="0.25">
      <c r="B2" s="153" t="s">
        <v>121</v>
      </c>
      <c r="C2" s="42"/>
      <c r="D2" s="42"/>
      <c r="E2" s="42"/>
      <c r="F2" s="42"/>
      <c r="G2" s="109"/>
      <c r="H2" s="42"/>
      <c r="I2" s="42"/>
      <c r="J2" s="42"/>
      <c r="K2" s="42"/>
      <c r="L2" s="42"/>
      <c r="M2" s="42"/>
      <c r="N2" s="42"/>
      <c r="O2" s="42"/>
    </row>
    <row r="3" spans="2:15" s="39" customFormat="1" ht="24.95" customHeight="1" x14ac:dyDescent="0.25">
      <c r="B3" s="216" t="s">
        <v>55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8"/>
    </row>
    <row r="4" spans="2:15" s="39" customFormat="1" ht="15" customHeight="1" x14ac:dyDescent="0.25">
      <c r="B4" s="153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2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2:15" s="39" customFormat="1" ht="15" customHeight="1" x14ac:dyDescent="0.25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2:15" s="39" customFormat="1" ht="24.95" customHeight="1" x14ac:dyDescent="0.25">
      <c r="B7" s="237" t="s">
        <v>150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2:15" s="39" customFormat="1" ht="15" customHeight="1" x14ac:dyDescent="0.25"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</row>
    <row r="9" spans="2:15" s="39" customFormat="1" ht="16.5" customHeight="1" x14ac:dyDescent="0.25">
      <c r="B9" s="16"/>
      <c r="C9" s="17"/>
      <c r="D9" s="17"/>
      <c r="E9" s="222"/>
      <c r="F9" s="223"/>
      <c r="G9" s="224"/>
      <c r="H9" s="159"/>
      <c r="I9" s="159"/>
      <c r="J9" s="159"/>
      <c r="K9" s="159"/>
      <c r="L9" s="159"/>
      <c r="M9" s="159"/>
      <c r="N9" s="159"/>
      <c r="O9" s="159"/>
    </row>
    <row r="10" spans="2:15" s="39" customFormat="1" ht="30" customHeight="1" x14ac:dyDescent="0.25">
      <c r="B10" s="227"/>
      <c r="C10" s="228"/>
      <c r="D10" s="229"/>
      <c r="E10" s="57" t="s">
        <v>25</v>
      </c>
      <c r="F10" s="57" t="s">
        <v>45</v>
      </c>
      <c r="G10" s="56" t="s">
        <v>46</v>
      </c>
      <c r="H10" s="159"/>
      <c r="I10" s="159"/>
      <c r="J10" s="159"/>
      <c r="K10" s="159"/>
      <c r="L10" s="159"/>
      <c r="M10" s="159"/>
      <c r="N10" s="159"/>
      <c r="O10" s="159"/>
    </row>
    <row r="11" spans="2:15" s="39" customFormat="1" ht="15" customHeight="1" x14ac:dyDescent="0.25">
      <c r="B11" s="102" t="s">
        <v>151</v>
      </c>
      <c r="C11" s="61"/>
      <c r="D11" s="62"/>
      <c r="E11" s="62"/>
      <c r="F11" s="62"/>
      <c r="G11" s="112"/>
      <c r="H11" s="159"/>
      <c r="I11" s="159"/>
      <c r="J11" s="159"/>
      <c r="K11" s="159"/>
      <c r="L11" s="159"/>
      <c r="M11" s="159"/>
      <c r="N11" s="159"/>
      <c r="O11" s="159"/>
    </row>
    <row r="12" spans="2:15" s="39" customFormat="1" ht="15" customHeight="1" x14ac:dyDescent="0.25">
      <c r="B12" s="131" t="s">
        <v>83</v>
      </c>
      <c r="C12" s="8"/>
      <c r="D12" s="8"/>
      <c r="E12" s="49"/>
      <c r="F12" s="49"/>
      <c r="G12" s="13"/>
      <c r="H12" s="159"/>
      <c r="I12" s="159"/>
      <c r="J12" s="159"/>
      <c r="K12" s="159"/>
      <c r="L12" s="159"/>
      <c r="M12" s="159"/>
      <c r="N12" s="159"/>
      <c r="O12" s="159"/>
    </row>
    <row r="13" spans="2:15" s="39" customFormat="1" ht="15" customHeight="1" x14ac:dyDescent="0.25">
      <c r="B13" s="98" t="s">
        <v>149</v>
      </c>
      <c r="C13" s="9"/>
      <c r="D13" s="9"/>
      <c r="E13" s="49"/>
      <c r="F13" s="49"/>
      <c r="G13" s="13">
        <f t="shared" ref="G13:G15" si="0">E13*F13</f>
        <v>0</v>
      </c>
      <c r="H13" s="159"/>
      <c r="I13" s="159"/>
      <c r="J13" s="159"/>
      <c r="K13" s="159"/>
      <c r="L13" s="159"/>
      <c r="M13" s="159"/>
      <c r="N13" s="159"/>
      <c r="O13" s="159"/>
    </row>
    <row r="14" spans="2:15" s="39" customFormat="1" ht="15" customHeight="1" x14ac:dyDescent="0.25">
      <c r="B14" s="98" t="s">
        <v>52</v>
      </c>
      <c r="C14" s="23"/>
      <c r="D14" s="23"/>
      <c r="E14" s="49"/>
      <c r="F14" s="49"/>
      <c r="G14" s="13">
        <f t="shared" si="0"/>
        <v>0</v>
      </c>
      <c r="H14" s="159"/>
      <c r="I14" s="159"/>
      <c r="J14" s="159"/>
      <c r="K14" s="159"/>
      <c r="L14" s="159"/>
      <c r="M14" s="159"/>
      <c r="N14" s="159"/>
      <c r="O14" s="159"/>
    </row>
    <row r="15" spans="2:15" s="39" customFormat="1" ht="15" customHeight="1" x14ac:dyDescent="0.25">
      <c r="B15" s="98"/>
      <c r="C15" s="23"/>
      <c r="D15" s="23"/>
      <c r="E15" s="49"/>
      <c r="F15" s="49"/>
      <c r="G15" s="13">
        <f t="shared" si="0"/>
        <v>0</v>
      </c>
      <c r="H15" s="159"/>
      <c r="I15" s="159"/>
      <c r="J15" s="159"/>
      <c r="K15" s="159"/>
      <c r="L15" s="159"/>
      <c r="M15" s="159"/>
      <c r="N15" s="159"/>
      <c r="O15" s="159"/>
    </row>
    <row r="16" spans="2:15" s="39" customFormat="1" ht="15" customHeight="1" x14ac:dyDescent="0.25">
      <c r="B16" s="211" t="s">
        <v>148</v>
      </c>
      <c r="C16" s="211"/>
      <c r="D16" s="211"/>
      <c r="E16" s="212">
        <f>SUM(G12:G15)</f>
        <v>0</v>
      </c>
      <c r="F16" s="213"/>
      <c r="G16" s="214"/>
      <c r="H16" s="159"/>
      <c r="I16" s="159"/>
      <c r="J16" s="159"/>
      <c r="K16" s="159"/>
      <c r="L16" s="159"/>
      <c r="M16" s="159"/>
      <c r="N16" s="159"/>
      <c r="O16" s="159"/>
    </row>
    <row r="17" spans="2:15" s="39" customFormat="1" ht="12" customHeight="1" x14ac:dyDescent="0.25">
      <c r="B17" s="42"/>
      <c r="C17" s="42"/>
      <c r="D17" s="42"/>
      <c r="E17" s="42"/>
      <c r="F17" s="42"/>
      <c r="G17" s="109"/>
      <c r="H17" s="42"/>
      <c r="I17" s="42"/>
      <c r="J17" s="42"/>
      <c r="K17" s="42"/>
      <c r="L17" s="42"/>
      <c r="M17" s="42"/>
      <c r="N17" s="42"/>
      <c r="O17" s="42"/>
    </row>
    <row r="18" spans="2:15" s="39" customFormat="1" ht="24.95" customHeight="1" x14ac:dyDescent="0.25">
      <c r="B18" s="237" t="s">
        <v>127</v>
      </c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9"/>
    </row>
    <row r="19" spans="2:15" s="39" customFormat="1" ht="12" customHeight="1" x14ac:dyDescent="0.25">
      <c r="B19" s="42"/>
      <c r="C19" s="42"/>
      <c r="D19" s="42"/>
      <c r="E19" s="42"/>
      <c r="F19" s="42"/>
      <c r="G19" s="109"/>
      <c r="H19" s="42"/>
      <c r="I19" s="42"/>
      <c r="J19" s="42"/>
      <c r="K19" s="42"/>
      <c r="L19" s="42"/>
      <c r="M19" s="42"/>
      <c r="N19" s="42"/>
      <c r="O19" s="42"/>
    </row>
    <row r="20" spans="2:15" ht="24.95" customHeight="1" x14ac:dyDescent="0.25">
      <c r="B20" s="240" t="s">
        <v>128</v>
      </c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2"/>
    </row>
    <row r="21" spans="2:15" s="39" customFormat="1" ht="5.0999999999999996" customHeight="1" x14ac:dyDescent="0.25">
      <c r="B21" s="42"/>
      <c r="C21" s="42"/>
      <c r="D21" s="42"/>
      <c r="E21" s="42"/>
      <c r="F21" s="42"/>
      <c r="G21" s="109"/>
      <c r="H21" s="42"/>
      <c r="I21" s="42"/>
      <c r="J21" s="42"/>
      <c r="K21" s="42"/>
      <c r="L21" s="42"/>
      <c r="M21" s="42"/>
      <c r="N21" s="42"/>
      <c r="O21" s="42"/>
    </row>
    <row r="22" spans="2:15" ht="16.5" customHeight="1" x14ac:dyDescent="0.25">
      <c r="B22" s="16"/>
      <c r="C22" s="17"/>
      <c r="D22" s="17"/>
      <c r="E22" s="246" t="s">
        <v>1</v>
      </c>
      <c r="F22" s="246"/>
      <c r="G22" s="246"/>
      <c r="H22" s="246"/>
      <c r="I22" s="246"/>
      <c r="J22" s="247" t="s">
        <v>2</v>
      </c>
      <c r="K22" s="247"/>
      <c r="L22" s="247"/>
      <c r="M22" s="247"/>
      <c r="N22" s="247"/>
      <c r="O22" s="248" t="s">
        <v>3</v>
      </c>
    </row>
    <row r="23" spans="2:15" ht="30" x14ac:dyDescent="0.25">
      <c r="B23" s="14"/>
      <c r="C23" s="56" t="s">
        <v>4</v>
      </c>
      <c r="D23" s="56" t="s">
        <v>5</v>
      </c>
      <c r="E23" s="57" t="s">
        <v>6</v>
      </c>
      <c r="F23" s="57" t="s">
        <v>7</v>
      </c>
      <c r="G23" s="57" t="s">
        <v>8</v>
      </c>
      <c r="H23" s="57" t="s">
        <v>9</v>
      </c>
      <c r="I23" s="57" t="s">
        <v>0</v>
      </c>
      <c r="J23" s="58" t="s">
        <v>6</v>
      </c>
      <c r="K23" s="58" t="s">
        <v>7</v>
      </c>
      <c r="L23" s="59" t="s">
        <v>8</v>
      </c>
      <c r="M23" s="58" t="s">
        <v>9</v>
      </c>
      <c r="N23" s="58" t="s">
        <v>0</v>
      </c>
      <c r="O23" s="248"/>
    </row>
    <row r="24" spans="2:15" x14ac:dyDescent="0.25">
      <c r="B24" s="60" t="s">
        <v>63</v>
      </c>
      <c r="C24" s="61"/>
      <c r="D24" s="62"/>
      <c r="E24" s="62"/>
      <c r="F24" s="62"/>
      <c r="G24" s="113"/>
      <c r="H24" s="62"/>
      <c r="I24" s="62"/>
      <c r="J24" s="62"/>
      <c r="K24" s="62"/>
      <c r="L24" s="63"/>
      <c r="M24" s="62"/>
      <c r="N24" s="62"/>
      <c r="O24" s="64"/>
    </row>
    <row r="25" spans="2:15" x14ac:dyDescent="0.25">
      <c r="B25" s="18" t="s">
        <v>107</v>
      </c>
      <c r="C25" s="7" t="s">
        <v>13</v>
      </c>
      <c r="D25" s="104">
        <v>3905</v>
      </c>
      <c r="E25" s="49"/>
      <c r="F25" s="49"/>
      <c r="G25" s="50"/>
      <c r="H25" s="51"/>
      <c r="I25" s="52">
        <f>G25*H25</f>
        <v>0</v>
      </c>
      <c r="J25" s="10"/>
      <c r="K25" s="10"/>
      <c r="L25" s="10"/>
      <c r="M25" s="10"/>
      <c r="N25" s="11">
        <f>L25*M25</f>
        <v>0</v>
      </c>
      <c r="O25" s="12">
        <f>I25+N25</f>
        <v>0</v>
      </c>
    </row>
    <row r="26" spans="2:15" x14ac:dyDescent="0.25">
      <c r="B26" s="142" t="s">
        <v>108</v>
      </c>
      <c r="C26" s="143" t="s">
        <v>13</v>
      </c>
      <c r="D26" s="144">
        <v>354</v>
      </c>
      <c r="E26" s="49"/>
      <c r="F26" s="49"/>
      <c r="G26" s="50"/>
      <c r="H26" s="51"/>
      <c r="I26" s="52">
        <f t="shared" ref="I26:I30" si="1">G26*H26</f>
        <v>0</v>
      </c>
      <c r="J26" s="10"/>
      <c r="K26" s="10"/>
      <c r="L26" s="10"/>
      <c r="M26" s="10"/>
      <c r="N26" s="11">
        <f t="shared" ref="N26:N30" si="2">L26*M26</f>
        <v>0</v>
      </c>
      <c r="O26" s="12">
        <f t="shared" ref="O26:O30" si="3">I26+N26</f>
        <v>0</v>
      </c>
    </row>
    <row r="27" spans="2:15" x14ac:dyDescent="0.25">
      <c r="B27" s="25" t="s">
        <v>64</v>
      </c>
      <c r="C27" s="86" t="s">
        <v>13</v>
      </c>
      <c r="D27" s="178">
        <v>1154</v>
      </c>
      <c r="E27" s="49"/>
      <c r="F27" s="49"/>
      <c r="G27" s="50"/>
      <c r="H27" s="51"/>
      <c r="I27" s="52">
        <f t="shared" si="1"/>
        <v>0</v>
      </c>
      <c r="J27" s="10"/>
      <c r="K27" s="10"/>
      <c r="L27" s="10"/>
      <c r="M27" s="10"/>
      <c r="N27" s="11">
        <f t="shared" si="2"/>
        <v>0</v>
      </c>
      <c r="O27" s="12">
        <f t="shared" si="3"/>
        <v>0</v>
      </c>
    </row>
    <row r="28" spans="2:15" x14ac:dyDescent="0.25">
      <c r="B28" s="179" t="s">
        <v>109</v>
      </c>
      <c r="C28" s="180" t="s">
        <v>13</v>
      </c>
      <c r="D28" s="181">
        <v>300</v>
      </c>
      <c r="E28" s="49"/>
      <c r="F28" s="49"/>
      <c r="G28" s="50"/>
      <c r="H28" s="51"/>
      <c r="I28" s="52">
        <f t="shared" si="1"/>
        <v>0</v>
      </c>
      <c r="J28" s="10"/>
      <c r="K28" s="10"/>
      <c r="L28" s="10"/>
      <c r="M28" s="10"/>
      <c r="N28" s="11">
        <f t="shared" si="2"/>
        <v>0</v>
      </c>
      <c r="O28" s="12">
        <f t="shared" si="3"/>
        <v>0</v>
      </c>
    </row>
    <row r="29" spans="2:15" x14ac:dyDescent="0.25">
      <c r="B29" s="179" t="s">
        <v>174</v>
      </c>
      <c r="C29" s="180" t="s">
        <v>13</v>
      </c>
      <c r="D29" s="181">
        <v>200</v>
      </c>
      <c r="E29" s="49"/>
      <c r="F29" s="49"/>
      <c r="G29" s="50"/>
      <c r="H29" s="51"/>
      <c r="I29" s="52">
        <f t="shared" si="1"/>
        <v>0</v>
      </c>
      <c r="J29" s="10"/>
      <c r="K29" s="10"/>
      <c r="L29" s="10"/>
      <c r="M29" s="10"/>
      <c r="N29" s="11">
        <f t="shared" si="2"/>
        <v>0</v>
      </c>
      <c r="O29" s="12">
        <f t="shared" si="3"/>
        <v>0</v>
      </c>
    </row>
    <row r="30" spans="2:15" x14ac:dyDescent="0.25">
      <c r="B30" s="182" t="s">
        <v>175</v>
      </c>
      <c r="C30" s="183" t="s">
        <v>13</v>
      </c>
      <c r="D30" s="184">
        <v>330</v>
      </c>
      <c r="E30" s="49"/>
      <c r="F30" s="49"/>
      <c r="G30" s="50"/>
      <c r="H30" s="51"/>
      <c r="I30" s="52">
        <f t="shared" si="1"/>
        <v>0</v>
      </c>
      <c r="J30" s="10"/>
      <c r="K30" s="10"/>
      <c r="L30" s="10"/>
      <c r="M30" s="10"/>
      <c r="N30" s="11">
        <f t="shared" si="2"/>
        <v>0</v>
      </c>
      <c r="O30" s="12">
        <f t="shared" si="3"/>
        <v>0</v>
      </c>
    </row>
    <row r="31" spans="2:15" x14ac:dyDescent="0.25">
      <c r="B31" s="60" t="s">
        <v>65</v>
      </c>
      <c r="C31" s="61"/>
      <c r="D31" s="62"/>
      <c r="E31" s="62"/>
      <c r="F31" s="62"/>
      <c r="G31" s="113"/>
      <c r="H31" s="62"/>
      <c r="I31" s="62"/>
      <c r="J31" s="62"/>
      <c r="K31" s="62"/>
      <c r="L31" s="63"/>
      <c r="M31" s="62"/>
      <c r="N31" s="62"/>
      <c r="O31" s="64"/>
    </row>
    <row r="32" spans="2:15" x14ac:dyDescent="0.25">
      <c r="B32" s="18" t="s">
        <v>176</v>
      </c>
      <c r="C32" s="7" t="s">
        <v>13</v>
      </c>
      <c r="D32" s="104">
        <v>614</v>
      </c>
      <c r="E32" s="49"/>
      <c r="F32" s="49"/>
      <c r="G32" s="50"/>
      <c r="H32" s="51"/>
      <c r="I32" s="52">
        <f>G32*H32</f>
        <v>0</v>
      </c>
      <c r="J32" s="10"/>
      <c r="K32" s="10"/>
      <c r="L32" s="10"/>
      <c r="M32" s="10"/>
      <c r="N32" s="11">
        <f>L32*M32</f>
        <v>0</v>
      </c>
      <c r="O32" s="12">
        <f>I32+N32</f>
        <v>0</v>
      </c>
    </row>
    <row r="33" spans="2:15" x14ac:dyDescent="0.25">
      <c r="B33" s="20" t="s">
        <v>66</v>
      </c>
      <c r="C33" s="9" t="s">
        <v>13</v>
      </c>
      <c r="D33" s="106">
        <v>115</v>
      </c>
      <c r="E33" s="49"/>
      <c r="F33" s="49"/>
      <c r="G33" s="50"/>
      <c r="H33" s="51"/>
      <c r="I33" s="52">
        <f>G33*H33</f>
        <v>0</v>
      </c>
      <c r="J33" s="10"/>
      <c r="K33" s="10"/>
      <c r="L33" s="10"/>
      <c r="M33" s="10"/>
      <c r="N33" s="11">
        <f>L33*M33</f>
        <v>0</v>
      </c>
      <c r="O33" s="13">
        <f>I33+N33</f>
        <v>0</v>
      </c>
    </row>
    <row r="34" spans="2:15" x14ac:dyDescent="0.25">
      <c r="B34" s="60" t="s">
        <v>67</v>
      </c>
      <c r="C34" s="61"/>
      <c r="D34" s="62"/>
      <c r="E34" s="62"/>
      <c r="F34" s="62"/>
      <c r="G34" s="113"/>
      <c r="H34" s="62"/>
      <c r="I34" s="62"/>
      <c r="J34" s="62"/>
      <c r="K34" s="62"/>
      <c r="L34" s="63"/>
      <c r="M34" s="62"/>
      <c r="N34" s="62"/>
      <c r="O34" s="64"/>
    </row>
    <row r="35" spans="2:15" x14ac:dyDescent="0.25">
      <c r="B35" s="20" t="s">
        <v>68</v>
      </c>
      <c r="C35" s="9" t="s">
        <v>13</v>
      </c>
      <c r="D35" s="106">
        <v>750</v>
      </c>
      <c r="E35" s="49"/>
      <c r="F35" s="49"/>
      <c r="G35" s="50"/>
      <c r="H35" s="51"/>
      <c r="I35" s="52">
        <f>G35*H35</f>
        <v>0</v>
      </c>
      <c r="J35" s="10"/>
      <c r="K35" s="10"/>
      <c r="L35" s="10"/>
      <c r="M35" s="10"/>
      <c r="N35" s="11">
        <f>L35*M35</f>
        <v>0</v>
      </c>
      <c r="O35" s="13">
        <f>I35+N35</f>
        <v>0</v>
      </c>
    </row>
    <row r="36" spans="2:15" x14ac:dyDescent="0.25">
      <c r="B36" s="60" t="s">
        <v>69</v>
      </c>
      <c r="C36" s="61"/>
      <c r="D36" s="62"/>
      <c r="E36" s="62"/>
      <c r="F36" s="62"/>
      <c r="G36" s="113"/>
      <c r="H36" s="62"/>
      <c r="I36" s="62"/>
      <c r="J36" s="62"/>
      <c r="K36" s="62"/>
      <c r="L36" s="63"/>
      <c r="M36" s="62"/>
      <c r="N36" s="62"/>
      <c r="O36" s="64"/>
    </row>
    <row r="37" spans="2:15" x14ac:dyDescent="0.25">
      <c r="B37" s="146" t="s">
        <v>112</v>
      </c>
      <c r="C37" s="7" t="s">
        <v>13</v>
      </c>
      <c r="D37" s="104">
        <v>112</v>
      </c>
      <c r="E37" s="49"/>
      <c r="F37" s="49"/>
      <c r="G37" s="50"/>
      <c r="H37" s="51"/>
      <c r="I37" s="52">
        <f>G37*H37</f>
        <v>0</v>
      </c>
      <c r="J37" s="10"/>
      <c r="K37" s="10"/>
      <c r="L37" s="10"/>
      <c r="M37" s="10"/>
      <c r="N37" s="11">
        <f>L37*M37</f>
        <v>0</v>
      </c>
      <c r="O37" s="151">
        <f>I37+N37</f>
        <v>0</v>
      </c>
    </row>
    <row r="38" spans="2:15" x14ac:dyDescent="0.25">
      <c r="B38" s="147" t="s">
        <v>113</v>
      </c>
      <c r="C38" s="143" t="s">
        <v>13</v>
      </c>
      <c r="D38" s="144">
        <v>3700</v>
      </c>
      <c r="E38" s="49"/>
      <c r="F38" s="49"/>
      <c r="G38" s="50"/>
      <c r="H38" s="51"/>
      <c r="I38" s="52">
        <f t="shared" ref="I38:I39" si="4">G38*H38</f>
        <v>0</v>
      </c>
      <c r="J38" s="10"/>
      <c r="K38" s="10"/>
      <c r="L38" s="10"/>
      <c r="M38" s="10"/>
      <c r="N38" s="11">
        <f t="shared" ref="N38:N39" si="5">L38*M38</f>
        <v>0</v>
      </c>
      <c r="O38" s="13">
        <f t="shared" ref="O38:O39" si="6">I38+N38</f>
        <v>0</v>
      </c>
    </row>
    <row r="39" spans="2:15" x14ac:dyDescent="0.25">
      <c r="B39" s="147" t="s">
        <v>71</v>
      </c>
      <c r="C39" s="8" t="s">
        <v>13</v>
      </c>
      <c r="D39" s="105">
        <v>270</v>
      </c>
      <c r="E39" s="49"/>
      <c r="F39" s="49"/>
      <c r="G39" s="50"/>
      <c r="H39" s="51"/>
      <c r="I39" s="52">
        <f t="shared" si="4"/>
        <v>0</v>
      </c>
      <c r="J39" s="10"/>
      <c r="K39" s="10"/>
      <c r="L39" s="10"/>
      <c r="M39" s="10"/>
      <c r="N39" s="11">
        <f t="shared" si="5"/>
        <v>0</v>
      </c>
      <c r="O39" s="145">
        <f t="shared" si="6"/>
        <v>0</v>
      </c>
    </row>
    <row r="40" spans="2:15" x14ac:dyDescent="0.25">
      <c r="B40" s="60" t="s">
        <v>10</v>
      </c>
      <c r="C40" s="61"/>
      <c r="D40" s="62"/>
      <c r="E40" s="65"/>
      <c r="F40" s="65"/>
      <c r="G40" s="114"/>
      <c r="H40" s="66"/>
      <c r="I40" s="62"/>
      <c r="J40" s="65"/>
      <c r="K40" s="65"/>
      <c r="L40" s="67"/>
      <c r="M40" s="66"/>
      <c r="N40" s="63"/>
      <c r="O40" s="64"/>
    </row>
    <row r="41" spans="2:15" x14ac:dyDescent="0.25">
      <c r="B41" s="22" t="s">
        <v>11</v>
      </c>
      <c r="C41" s="23" t="s">
        <v>12</v>
      </c>
      <c r="D41" s="105">
        <v>800</v>
      </c>
      <c r="E41" s="49"/>
      <c r="F41" s="49"/>
      <c r="G41" s="50"/>
      <c r="H41" s="51"/>
      <c r="I41" s="52">
        <f>G41*H41</f>
        <v>0</v>
      </c>
      <c r="J41" s="10"/>
      <c r="K41" s="10"/>
      <c r="L41" s="10"/>
      <c r="M41" s="10"/>
      <c r="N41" s="11">
        <f>L41*M41</f>
        <v>0</v>
      </c>
      <c r="O41" s="12">
        <f>I41+N41</f>
        <v>0</v>
      </c>
    </row>
    <row r="42" spans="2:15" x14ac:dyDescent="0.25">
      <c r="B42" s="22" t="s">
        <v>111</v>
      </c>
      <c r="C42" s="23" t="s">
        <v>12</v>
      </c>
      <c r="D42" s="105">
        <v>74</v>
      </c>
      <c r="E42" s="49"/>
      <c r="F42" s="49"/>
      <c r="G42" s="50"/>
      <c r="H42" s="51"/>
      <c r="I42" s="52">
        <f>G42*H42</f>
        <v>0</v>
      </c>
      <c r="J42" s="10"/>
      <c r="K42" s="10"/>
      <c r="L42" s="10"/>
      <c r="M42" s="10"/>
      <c r="N42" s="11">
        <f>L42*M42</f>
        <v>0</v>
      </c>
      <c r="O42" s="13">
        <f>I42+N42</f>
        <v>0</v>
      </c>
    </row>
    <row r="43" spans="2:15" x14ac:dyDescent="0.25">
      <c r="B43" s="60" t="s">
        <v>72</v>
      </c>
      <c r="C43" s="61"/>
      <c r="D43" s="62"/>
      <c r="E43" s="68"/>
      <c r="F43" s="68"/>
      <c r="G43" s="115"/>
      <c r="H43" s="68"/>
      <c r="I43" s="68"/>
      <c r="J43" s="62"/>
      <c r="K43" s="62"/>
      <c r="L43" s="63"/>
      <c r="M43" s="62"/>
      <c r="N43" s="62"/>
      <c r="O43" s="64"/>
    </row>
    <row r="44" spans="2:15" x14ac:dyDescent="0.25">
      <c r="B44" s="18" t="s">
        <v>15</v>
      </c>
      <c r="C44" s="19" t="s">
        <v>13</v>
      </c>
      <c r="D44" s="107">
        <v>875</v>
      </c>
      <c r="E44" s="49"/>
      <c r="F44" s="49"/>
      <c r="G44" s="50"/>
      <c r="H44" s="51"/>
      <c r="I44" s="52">
        <f>G44*H44</f>
        <v>0</v>
      </c>
      <c r="J44" s="10"/>
      <c r="K44" s="10"/>
      <c r="L44" s="10"/>
      <c r="M44" s="10"/>
      <c r="N44" s="11">
        <f>L44*M44</f>
        <v>0</v>
      </c>
      <c r="O44" s="24">
        <f>I44+N44</f>
        <v>0</v>
      </c>
    </row>
    <row r="45" spans="2:15" x14ac:dyDescent="0.25">
      <c r="B45" s="25" t="s">
        <v>73</v>
      </c>
      <c r="C45" s="21" t="s">
        <v>13</v>
      </c>
      <c r="D45" s="108">
        <v>875</v>
      </c>
      <c r="E45" s="53"/>
      <c r="F45" s="53"/>
      <c r="G45" s="54"/>
      <c r="H45" s="55"/>
      <c r="I45" s="52">
        <f>G45*H45</f>
        <v>0</v>
      </c>
      <c r="J45" s="15"/>
      <c r="K45" s="15"/>
      <c r="L45" s="15"/>
      <c r="M45" s="15"/>
      <c r="N45" s="11">
        <f>L45*M45</f>
        <v>0</v>
      </c>
      <c r="O45" s="13">
        <f>I45+N45</f>
        <v>0</v>
      </c>
    </row>
    <row r="46" spans="2:15" x14ac:dyDescent="0.25">
      <c r="B46" s="211" t="s">
        <v>140</v>
      </c>
      <c r="C46" s="211"/>
      <c r="D46" s="211"/>
      <c r="E46" s="231">
        <f>SUM(I25:I45)</f>
        <v>0</v>
      </c>
      <c r="F46" s="231"/>
      <c r="G46" s="231"/>
      <c r="H46" s="231"/>
      <c r="I46" s="231"/>
      <c r="J46" s="249">
        <f>SUM(N25:N45)</f>
        <v>0</v>
      </c>
      <c r="K46" s="249"/>
      <c r="L46" s="249"/>
      <c r="M46" s="249"/>
      <c r="N46" s="249"/>
      <c r="O46" s="95">
        <f>+SUM(O25:O45)</f>
        <v>0</v>
      </c>
    </row>
    <row r="47" spans="2:15" s="39" customFormat="1" ht="12" customHeight="1" x14ac:dyDescent="0.25">
      <c r="B47" s="42"/>
      <c r="C47" s="42"/>
      <c r="D47" s="42"/>
      <c r="E47" s="42"/>
      <c r="F47" s="42"/>
      <c r="G47" s="109"/>
      <c r="H47" s="42"/>
      <c r="I47" s="42"/>
      <c r="J47" s="42"/>
      <c r="K47" s="42"/>
      <c r="L47" s="42"/>
      <c r="M47" s="42"/>
      <c r="N47" s="42"/>
      <c r="O47" s="42"/>
    </row>
    <row r="48" spans="2:15" ht="24.95" customHeight="1" x14ac:dyDescent="0.25">
      <c r="B48" s="240" t="s">
        <v>129</v>
      </c>
      <c r="C48" s="241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2"/>
    </row>
    <row r="49" spans="2:20" s="39" customFormat="1" ht="5.45" customHeight="1" x14ac:dyDescent="0.25">
      <c r="B49" s="42"/>
      <c r="C49" s="42"/>
      <c r="D49" s="42"/>
      <c r="E49" s="42"/>
      <c r="F49" s="42"/>
      <c r="G49" s="109"/>
      <c r="H49" s="42"/>
      <c r="I49" s="42"/>
      <c r="J49" s="42"/>
      <c r="K49" s="42"/>
      <c r="L49" s="42"/>
      <c r="M49" s="42"/>
      <c r="N49" s="42"/>
      <c r="O49" s="42"/>
    </row>
    <row r="50" spans="2:20" ht="30" x14ac:dyDescent="0.25">
      <c r="B50" s="14"/>
      <c r="C50" s="56" t="s">
        <v>4</v>
      </c>
      <c r="D50" s="56" t="s">
        <v>5</v>
      </c>
      <c r="E50" s="56" t="s">
        <v>8</v>
      </c>
      <c r="F50" s="56" t="s">
        <v>0</v>
      </c>
      <c r="G50" s="69"/>
      <c r="H50" s="69"/>
      <c r="I50" s="69"/>
      <c r="J50" s="69"/>
      <c r="K50" s="69"/>
      <c r="L50" s="70"/>
      <c r="M50" s="69"/>
      <c r="N50" s="69"/>
      <c r="O50" s="6"/>
    </row>
    <row r="51" spans="2:20" x14ac:dyDescent="0.25">
      <c r="B51" s="60" t="s">
        <v>16</v>
      </c>
      <c r="C51" s="61"/>
      <c r="D51" s="62"/>
      <c r="E51" s="62"/>
      <c r="F51" s="64"/>
      <c r="G51" s="117"/>
      <c r="H51" s="71"/>
      <c r="I51" s="71"/>
      <c r="J51" s="71"/>
      <c r="K51" s="71"/>
      <c r="L51" s="72"/>
      <c r="M51" s="71"/>
      <c r="N51" s="71"/>
      <c r="O51" s="71"/>
      <c r="T51" s="129"/>
    </row>
    <row r="52" spans="2:20" x14ac:dyDescent="0.25">
      <c r="B52" s="18" t="s">
        <v>17</v>
      </c>
      <c r="C52" s="19" t="s">
        <v>12</v>
      </c>
      <c r="D52" s="119"/>
      <c r="E52" s="49"/>
      <c r="F52" s="118">
        <f>+D52*E52</f>
        <v>0</v>
      </c>
      <c r="G52" s="29"/>
      <c r="H52" s="100"/>
      <c r="I52" s="30"/>
      <c r="J52" s="29"/>
      <c r="K52" s="29"/>
      <c r="L52" s="29"/>
      <c r="M52" s="29"/>
      <c r="N52" s="30"/>
      <c r="O52" s="31"/>
    </row>
    <row r="53" spans="2:20" x14ac:dyDescent="0.25">
      <c r="B53" s="25" t="s">
        <v>74</v>
      </c>
      <c r="C53" s="26" t="s">
        <v>12</v>
      </c>
      <c r="D53" s="120"/>
      <c r="E53" s="53"/>
      <c r="F53" s="118">
        <f>+D53*E53</f>
        <v>0</v>
      </c>
      <c r="G53" s="29"/>
      <c r="H53" s="100"/>
      <c r="I53" s="30"/>
      <c r="J53" s="29"/>
      <c r="K53" s="29"/>
      <c r="L53" s="29"/>
      <c r="M53" s="29"/>
      <c r="N53" s="30"/>
      <c r="O53" s="31"/>
    </row>
    <row r="54" spans="2:20" x14ac:dyDescent="0.25">
      <c r="B54" s="25"/>
      <c r="C54" s="26"/>
      <c r="D54" s="120"/>
      <c r="E54" s="49"/>
      <c r="F54" s="118"/>
      <c r="G54" s="29"/>
      <c r="H54" s="100"/>
      <c r="I54" s="30"/>
      <c r="J54" s="29"/>
      <c r="K54" s="29"/>
      <c r="L54" s="29"/>
      <c r="M54" s="29"/>
      <c r="N54" s="30"/>
      <c r="O54" s="31"/>
    </row>
    <row r="55" spans="2:20" x14ac:dyDescent="0.25">
      <c r="B55" s="211" t="s">
        <v>141</v>
      </c>
      <c r="C55" s="211"/>
      <c r="D55" s="211"/>
      <c r="E55" s="250">
        <f>SUM(F52:F54)</f>
        <v>0</v>
      </c>
      <c r="F55" s="251"/>
      <c r="G55" s="101"/>
      <c r="H55" s="101"/>
      <c r="I55" s="101"/>
      <c r="J55" s="215"/>
      <c r="K55" s="215"/>
      <c r="L55" s="215"/>
      <c r="M55" s="215"/>
      <c r="N55" s="215"/>
      <c r="O55" s="46"/>
    </row>
    <row r="56" spans="2:20" s="39" customFormat="1" ht="12" customHeight="1" x14ac:dyDescent="0.25">
      <c r="B56" s="42"/>
      <c r="C56" s="42"/>
      <c r="D56" s="42"/>
      <c r="E56" s="42"/>
      <c r="F56" s="42"/>
      <c r="G56" s="109"/>
      <c r="H56" s="42"/>
      <c r="I56" s="42"/>
      <c r="J56" s="42"/>
      <c r="K56" s="42"/>
      <c r="L56" s="42"/>
      <c r="M56" s="42"/>
      <c r="N56" s="42"/>
      <c r="O56" s="42"/>
    </row>
    <row r="57" spans="2:20" ht="24.95" customHeight="1" x14ac:dyDescent="0.25">
      <c r="B57" s="240" t="s">
        <v>130</v>
      </c>
      <c r="C57" s="241"/>
      <c r="D57" s="241"/>
      <c r="E57" s="241"/>
      <c r="F57" s="241"/>
      <c r="G57" s="241"/>
      <c r="H57" s="241"/>
      <c r="I57" s="241"/>
      <c r="J57" s="241"/>
      <c r="K57" s="241"/>
      <c r="L57" s="241"/>
      <c r="M57" s="241"/>
      <c r="N57" s="241"/>
      <c r="O57" s="242"/>
    </row>
    <row r="58" spans="2:20" s="39" customFormat="1" ht="5.45" customHeight="1" x14ac:dyDescent="0.25">
      <c r="B58" s="42"/>
      <c r="C58" s="42"/>
      <c r="D58" s="42"/>
      <c r="E58" s="42"/>
      <c r="F58" s="42"/>
      <c r="G58" s="109"/>
      <c r="H58" s="42"/>
      <c r="I58" s="42"/>
      <c r="J58" s="42"/>
      <c r="K58" s="42"/>
      <c r="L58" s="42"/>
      <c r="M58" s="42"/>
      <c r="N58" s="42"/>
      <c r="O58" s="42"/>
    </row>
    <row r="59" spans="2:20" ht="30" x14ac:dyDescent="0.25">
      <c r="B59" s="14"/>
      <c r="C59" s="56" t="s">
        <v>4</v>
      </c>
      <c r="D59" s="56" t="s">
        <v>5</v>
      </c>
      <c r="E59" s="57" t="s">
        <v>8</v>
      </c>
      <c r="F59" s="56" t="s">
        <v>43</v>
      </c>
      <c r="G59" s="69"/>
      <c r="H59" s="69"/>
      <c r="I59" s="69"/>
      <c r="J59" s="69"/>
      <c r="K59" s="69"/>
      <c r="L59" s="70"/>
      <c r="M59" s="69"/>
      <c r="N59" s="69"/>
      <c r="O59" s="6"/>
    </row>
    <row r="60" spans="2:20" x14ac:dyDescent="0.25">
      <c r="B60" s="60" t="s">
        <v>18</v>
      </c>
      <c r="C60" s="61"/>
      <c r="D60" s="62"/>
      <c r="E60" s="62"/>
      <c r="F60" s="64"/>
      <c r="G60" s="117"/>
      <c r="H60" s="71"/>
      <c r="I60" s="71"/>
      <c r="J60" s="71"/>
      <c r="K60" s="71"/>
      <c r="L60" s="72"/>
      <c r="M60" s="71"/>
      <c r="N60" s="71"/>
      <c r="O60" s="71"/>
    </row>
    <row r="61" spans="2:20" x14ac:dyDescent="0.25">
      <c r="B61" s="25" t="s">
        <v>18</v>
      </c>
      <c r="C61" s="26" t="s">
        <v>21</v>
      </c>
      <c r="D61" s="26">
        <v>1</v>
      </c>
      <c r="E61" s="49"/>
      <c r="F61" s="118">
        <f>D61*E61</f>
        <v>0</v>
      </c>
      <c r="G61" s="29"/>
      <c r="H61" s="100"/>
      <c r="I61" s="30"/>
      <c r="J61" s="29"/>
      <c r="K61" s="29"/>
      <c r="L61" s="29"/>
      <c r="M61" s="29"/>
      <c r="N61" s="30"/>
      <c r="O61" s="31"/>
    </row>
    <row r="62" spans="2:20" x14ac:dyDescent="0.25">
      <c r="B62" s="211" t="s">
        <v>154</v>
      </c>
      <c r="C62" s="211"/>
      <c r="D62" s="211"/>
      <c r="E62" s="250">
        <f>SUM(F61:F61)</f>
        <v>0</v>
      </c>
      <c r="F62" s="251"/>
      <c r="G62" s="101"/>
      <c r="H62" s="101"/>
      <c r="I62" s="101"/>
      <c r="J62" s="215"/>
      <c r="K62" s="215"/>
      <c r="L62" s="215"/>
      <c r="M62" s="215"/>
      <c r="N62" s="215"/>
      <c r="O62" s="46"/>
    </row>
    <row r="63" spans="2:20" s="39" customFormat="1" ht="12" customHeight="1" x14ac:dyDescent="0.25">
      <c r="B63" s="42"/>
      <c r="C63" s="42"/>
      <c r="D63" s="42"/>
      <c r="E63" s="42"/>
      <c r="F63" s="42"/>
      <c r="G63" s="109"/>
      <c r="H63" s="42"/>
      <c r="I63" s="42"/>
      <c r="J63" s="42"/>
      <c r="K63" s="42"/>
      <c r="L63" s="42"/>
      <c r="M63" s="42"/>
      <c r="N63" s="42"/>
      <c r="O63" s="42"/>
    </row>
    <row r="64" spans="2:20" ht="24.95" customHeight="1" x14ac:dyDescent="0.25">
      <c r="B64" s="240" t="s">
        <v>133</v>
      </c>
      <c r="C64" s="241"/>
      <c r="D64" s="241"/>
      <c r="E64" s="241"/>
      <c r="F64" s="241"/>
      <c r="G64" s="241"/>
      <c r="H64" s="241"/>
      <c r="I64" s="241"/>
      <c r="J64" s="241"/>
      <c r="K64" s="241"/>
      <c r="L64" s="241"/>
      <c r="M64" s="241"/>
      <c r="N64" s="241"/>
      <c r="O64" s="242"/>
    </row>
    <row r="65" spans="2:15" s="39" customFormat="1" ht="5.45" customHeight="1" x14ac:dyDescent="0.25">
      <c r="B65" s="42"/>
      <c r="C65" s="42"/>
      <c r="D65" s="42"/>
      <c r="E65" s="42"/>
      <c r="F65" s="42"/>
      <c r="G65" s="109"/>
      <c r="H65" s="42"/>
      <c r="I65" s="42"/>
      <c r="J65" s="42"/>
      <c r="K65" s="42"/>
      <c r="L65" s="42"/>
      <c r="M65" s="42"/>
      <c r="N65" s="42"/>
      <c r="O65" s="42"/>
    </row>
    <row r="66" spans="2:15" ht="30" x14ac:dyDescent="0.25">
      <c r="B66" s="14"/>
      <c r="C66" s="56" t="s">
        <v>4</v>
      </c>
      <c r="D66" s="56" t="s">
        <v>5</v>
      </c>
      <c r="E66" s="56" t="s">
        <v>8</v>
      </c>
      <c r="F66" s="56" t="s">
        <v>43</v>
      </c>
      <c r="G66" s="69"/>
      <c r="H66" s="69"/>
      <c r="I66" s="69"/>
      <c r="J66" s="69"/>
      <c r="K66" s="69"/>
      <c r="L66" s="70"/>
      <c r="M66" s="69"/>
      <c r="N66" s="69"/>
      <c r="O66" s="6"/>
    </row>
    <row r="67" spans="2:15" x14ac:dyDescent="0.25">
      <c r="B67" s="60" t="s">
        <v>19</v>
      </c>
      <c r="C67" s="61"/>
      <c r="D67" s="62"/>
      <c r="E67" s="62"/>
      <c r="F67" s="64"/>
      <c r="G67" s="117"/>
      <c r="H67" s="71"/>
      <c r="I67" s="71"/>
      <c r="J67" s="71"/>
      <c r="K67" s="71"/>
      <c r="L67" s="72"/>
      <c r="M67" s="71"/>
      <c r="N67" s="71"/>
      <c r="O67" s="71"/>
    </row>
    <row r="68" spans="2:15" x14ac:dyDescent="0.25">
      <c r="B68" s="47" t="s">
        <v>20</v>
      </c>
      <c r="C68" s="48" t="s">
        <v>21</v>
      </c>
      <c r="D68" s="48">
        <v>1</v>
      </c>
      <c r="E68" s="121"/>
      <c r="F68" s="128">
        <f>D68*E68</f>
        <v>0</v>
      </c>
      <c r="G68" s="29"/>
      <c r="H68" s="29"/>
      <c r="I68" s="30"/>
      <c r="J68" s="29"/>
      <c r="K68" s="29"/>
      <c r="L68" s="29"/>
      <c r="M68" s="29"/>
      <c r="N68" s="30"/>
      <c r="O68" s="31"/>
    </row>
    <row r="69" spans="2:15" x14ac:dyDescent="0.25">
      <c r="B69" s="47" t="s">
        <v>98</v>
      </c>
      <c r="C69" s="48" t="s">
        <v>21</v>
      </c>
      <c r="D69" s="48">
        <v>1</v>
      </c>
      <c r="E69" s="121"/>
      <c r="F69" s="128">
        <f>D69*E69</f>
        <v>0</v>
      </c>
      <c r="G69" s="29"/>
      <c r="H69" s="29"/>
      <c r="I69" s="30"/>
      <c r="J69" s="29"/>
      <c r="K69" s="29"/>
      <c r="L69" s="29"/>
      <c r="M69" s="29"/>
      <c r="N69" s="30"/>
      <c r="O69" s="31"/>
    </row>
    <row r="70" spans="2:15" x14ac:dyDescent="0.25">
      <c r="B70" s="211" t="s">
        <v>144</v>
      </c>
      <c r="C70" s="211"/>
      <c r="D70" s="211"/>
      <c r="E70" s="250">
        <f>SUM(F68:F69)</f>
        <v>0</v>
      </c>
      <c r="F70" s="251"/>
      <c r="G70" s="101"/>
      <c r="H70" s="101"/>
      <c r="I70" s="101"/>
      <c r="J70" s="215"/>
      <c r="K70" s="215"/>
      <c r="L70" s="215"/>
      <c r="M70" s="215"/>
      <c r="N70" s="215"/>
      <c r="O70" s="46"/>
    </row>
    <row r="71" spans="2:15" s="39" customFormat="1" ht="12" customHeight="1" x14ac:dyDescent="0.25">
      <c r="B71" s="42"/>
      <c r="C71" s="42"/>
      <c r="D71" s="42"/>
      <c r="E71" s="42"/>
      <c r="F71" s="42"/>
      <c r="G71" s="109"/>
      <c r="H71" s="42"/>
      <c r="I71" s="42"/>
      <c r="J71" s="42"/>
      <c r="K71" s="42"/>
      <c r="L71" s="42"/>
      <c r="M71" s="42"/>
      <c r="N71" s="42"/>
      <c r="O71" s="42"/>
    </row>
    <row r="72" spans="2:15" ht="24.95" customHeight="1" x14ac:dyDescent="0.25">
      <c r="B72" s="240" t="s">
        <v>134</v>
      </c>
      <c r="C72" s="241"/>
      <c r="D72" s="241"/>
      <c r="E72" s="241"/>
      <c r="F72" s="241"/>
      <c r="G72" s="241"/>
      <c r="H72" s="241"/>
      <c r="I72" s="241"/>
      <c r="J72" s="241"/>
      <c r="K72" s="241"/>
      <c r="L72" s="241"/>
      <c r="M72" s="241"/>
      <c r="N72" s="241"/>
      <c r="O72" s="242"/>
    </row>
    <row r="73" spans="2:15" s="39" customFormat="1" ht="5.45" customHeight="1" x14ac:dyDescent="0.25">
      <c r="B73" s="42"/>
      <c r="C73" s="42"/>
      <c r="D73" s="42"/>
      <c r="E73" s="42"/>
      <c r="F73" s="42"/>
      <c r="G73" s="109"/>
      <c r="H73" s="42"/>
      <c r="I73" s="42"/>
      <c r="J73" s="42"/>
      <c r="K73" s="42"/>
      <c r="L73" s="42"/>
      <c r="M73" s="42"/>
      <c r="N73" s="42"/>
      <c r="O73" s="42"/>
    </row>
    <row r="74" spans="2:15" ht="30" x14ac:dyDescent="0.25">
      <c r="B74" s="14"/>
      <c r="C74" s="56" t="s">
        <v>4</v>
      </c>
      <c r="D74" s="56" t="s">
        <v>5</v>
      </c>
      <c r="E74" s="56" t="s">
        <v>8</v>
      </c>
      <c r="F74" s="56" t="s">
        <v>43</v>
      </c>
      <c r="G74" s="69"/>
      <c r="H74" s="69"/>
      <c r="I74" s="69"/>
      <c r="J74" s="69"/>
      <c r="K74" s="69"/>
      <c r="L74" s="70"/>
      <c r="M74" s="69"/>
      <c r="N74" s="69"/>
      <c r="O74" s="6"/>
    </row>
    <row r="75" spans="2:15" x14ac:dyDescent="0.25">
      <c r="B75" s="60" t="s">
        <v>35</v>
      </c>
      <c r="C75" s="61"/>
      <c r="D75" s="62"/>
      <c r="E75" s="62"/>
      <c r="F75" s="64"/>
      <c r="G75" s="117"/>
      <c r="H75" s="71"/>
      <c r="I75" s="71"/>
      <c r="J75" s="71"/>
      <c r="K75" s="71"/>
      <c r="L75" s="72"/>
      <c r="M75" s="71"/>
      <c r="N75" s="71"/>
      <c r="O75" s="71"/>
    </row>
    <row r="76" spans="2:15" x14ac:dyDescent="0.25">
      <c r="B76" s="47"/>
      <c r="C76" s="48" t="s">
        <v>21</v>
      </c>
      <c r="D76" s="48">
        <v>1</v>
      </c>
      <c r="E76" s="85"/>
      <c r="F76" s="124">
        <f>D76*E76</f>
        <v>0</v>
      </c>
      <c r="G76" s="29"/>
      <c r="H76" s="29"/>
      <c r="I76" s="30"/>
      <c r="J76" s="29"/>
      <c r="K76" s="29"/>
      <c r="L76" s="29"/>
      <c r="M76" s="29"/>
      <c r="N76" s="30"/>
      <c r="O76" s="31"/>
    </row>
    <row r="77" spans="2:15" x14ac:dyDescent="0.25">
      <c r="B77" s="211" t="s">
        <v>145</v>
      </c>
      <c r="C77" s="211"/>
      <c r="D77" s="211"/>
      <c r="E77" s="250">
        <f>F76</f>
        <v>0</v>
      </c>
      <c r="F77" s="251"/>
      <c r="G77" s="101"/>
      <c r="H77" s="101"/>
      <c r="I77" s="101"/>
      <c r="J77" s="215"/>
      <c r="K77" s="215"/>
      <c r="L77" s="215"/>
      <c r="M77" s="215"/>
      <c r="N77" s="215"/>
      <c r="O77" s="46"/>
    </row>
    <row r="78" spans="2:15" s="39" customFormat="1" ht="12" customHeight="1" x14ac:dyDescent="0.25">
      <c r="B78" s="42"/>
      <c r="C78" s="42"/>
      <c r="D78" s="42"/>
      <c r="E78" s="42"/>
      <c r="F78" s="42"/>
      <c r="G78" s="109"/>
      <c r="H78" s="42"/>
      <c r="I78" s="42"/>
      <c r="J78" s="42"/>
      <c r="K78" s="42"/>
      <c r="L78" s="42"/>
      <c r="M78" s="42"/>
      <c r="N78" s="42"/>
      <c r="O78" s="42"/>
    </row>
    <row r="79" spans="2:15" ht="24.95" customHeight="1" x14ac:dyDescent="0.25">
      <c r="B79" s="240" t="s">
        <v>135</v>
      </c>
      <c r="C79" s="241"/>
      <c r="D79" s="241"/>
      <c r="E79" s="241"/>
      <c r="F79" s="241"/>
      <c r="G79" s="241"/>
      <c r="H79" s="241"/>
      <c r="I79" s="241"/>
      <c r="J79" s="241"/>
      <c r="K79" s="241"/>
      <c r="L79" s="241"/>
      <c r="M79" s="241"/>
      <c r="N79" s="241"/>
      <c r="O79" s="242"/>
    </row>
    <row r="80" spans="2:15" s="39" customFormat="1" ht="5.45" customHeight="1" x14ac:dyDescent="0.25">
      <c r="B80" s="42"/>
      <c r="C80" s="42"/>
      <c r="D80" s="42"/>
      <c r="E80" s="42"/>
      <c r="F80" s="42"/>
      <c r="G80" s="109"/>
      <c r="H80" s="42"/>
      <c r="I80" s="42"/>
      <c r="J80" s="42"/>
      <c r="K80" s="42"/>
      <c r="L80" s="42"/>
      <c r="M80" s="42"/>
      <c r="N80" s="42"/>
      <c r="O80" s="42"/>
    </row>
    <row r="81" spans="2:15" ht="30" x14ac:dyDescent="0.25">
      <c r="B81" s="14"/>
      <c r="C81" s="56" t="s">
        <v>4</v>
      </c>
      <c r="D81" s="56" t="s">
        <v>5</v>
      </c>
      <c r="E81" s="56" t="s">
        <v>8</v>
      </c>
      <c r="F81" s="56" t="s">
        <v>43</v>
      </c>
      <c r="G81" s="69"/>
      <c r="H81" s="69"/>
      <c r="I81" s="69"/>
      <c r="J81" s="69"/>
      <c r="K81" s="69"/>
      <c r="L81" s="70"/>
      <c r="M81" s="69"/>
      <c r="N81" s="69"/>
      <c r="O81" s="6"/>
    </row>
    <row r="82" spans="2:15" x14ac:dyDescent="0.25">
      <c r="B82" s="122" t="s">
        <v>75</v>
      </c>
      <c r="C82" s="48" t="s">
        <v>21</v>
      </c>
      <c r="D82" s="48">
        <v>1</v>
      </c>
      <c r="E82" s="85"/>
      <c r="F82" s="124">
        <f>D82*E82</f>
        <v>0</v>
      </c>
      <c r="G82" s="117"/>
      <c r="H82" s="71"/>
      <c r="I82" s="71"/>
      <c r="J82" s="71"/>
      <c r="K82" s="71"/>
      <c r="L82" s="72"/>
      <c r="M82" s="71"/>
      <c r="N82" s="71"/>
      <c r="O82" s="71"/>
    </row>
    <row r="83" spans="2:15" x14ac:dyDescent="0.25">
      <c r="B83" s="122" t="s">
        <v>76</v>
      </c>
      <c r="C83" s="48" t="s">
        <v>21</v>
      </c>
      <c r="D83" s="48">
        <v>1</v>
      </c>
      <c r="E83" s="85"/>
      <c r="F83" s="124">
        <f>D83*E83</f>
        <v>0</v>
      </c>
      <c r="G83" s="117"/>
      <c r="H83" s="71"/>
      <c r="I83" s="71"/>
      <c r="J83" s="71"/>
      <c r="K83" s="71"/>
      <c r="L83" s="72"/>
      <c r="M83" s="71"/>
      <c r="N83" s="71"/>
      <c r="O83" s="71"/>
    </row>
    <row r="84" spans="2:15" x14ac:dyDescent="0.25">
      <c r="B84" s="211" t="s">
        <v>146</v>
      </c>
      <c r="C84" s="211"/>
      <c r="D84" s="211"/>
      <c r="E84" s="250">
        <f>SUM(F82:F83)</f>
        <v>0</v>
      </c>
      <c r="F84" s="251"/>
      <c r="G84" s="101"/>
      <c r="H84" s="101"/>
      <c r="I84" s="101"/>
      <c r="J84" s="215"/>
      <c r="K84" s="215"/>
      <c r="L84" s="215"/>
      <c r="M84" s="215"/>
      <c r="N84" s="215"/>
      <c r="O84" s="46"/>
    </row>
    <row r="85" spans="2:15" s="39" customFormat="1" ht="12" customHeight="1" x14ac:dyDescent="0.25">
      <c r="B85" s="42"/>
      <c r="C85" s="42"/>
      <c r="D85" s="42"/>
      <c r="E85" s="42"/>
      <c r="F85" s="42"/>
      <c r="G85" s="109"/>
      <c r="H85" s="42"/>
      <c r="I85" s="42"/>
      <c r="J85" s="42"/>
      <c r="K85" s="42"/>
      <c r="L85" s="42"/>
      <c r="M85" s="42"/>
      <c r="N85" s="42"/>
      <c r="O85" s="42"/>
    </row>
    <row r="86" spans="2:15" ht="24.95" customHeight="1" x14ac:dyDescent="0.25">
      <c r="B86" s="240" t="s">
        <v>136</v>
      </c>
      <c r="C86" s="241"/>
      <c r="D86" s="241"/>
      <c r="E86" s="241"/>
      <c r="F86" s="241"/>
      <c r="G86" s="241"/>
      <c r="H86" s="241"/>
      <c r="I86" s="241"/>
      <c r="J86" s="241"/>
      <c r="K86" s="241"/>
      <c r="L86" s="241"/>
      <c r="M86" s="241"/>
      <c r="N86" s="241"/>
      <c r="O86" s="242"/>
    </row>
    <row r="87" spans="2:15" s="39" customFormat="1" ht="5.45" customHeight="1" x14ac:dyDescent="0.25">
      <c r="B87" s="42"/>
      <c r="C87" s="42"/>
      <c r="D87" s="42"/>
      <c r="E87" s="42"/>
      <c r="F87" s="42"/>
      <c r="G87" s="109"/>
      <c r="H87" s="42"/>
      <c r="I87" s="42"/>
      <c r="J87" s="42"/>
      <c r="K87" s="42"/>
      <c r="L87" s="42"/>
      <c r="M87" s="42"/>
      <c r="N87" s="42"/>
      <c r="O87" s="42"/>
    </row>
    <row r="88" spans="2:15" ht="30" x14ac:dyDescent="0.25">
      <c r="B88" s="14"/>
      <c r="C88" s="56" t="s">
        <v>4</v>
      </c>
      <c r="D88" s="56" t="s">
        <v>5</v>
      </c>
      <c r="E88" s="56" t="s">
        <v>45</v>
      </c>
      <c r="F88" s="56" t="s">
        <v>46</v>
      </c>
      <c r="G88" s="69"/>
      <c r="H88" s="69"/>
      <c r="I88" s="69"/>
      <c r="J88" s="69"/>
      <c r="K88" s="69"/>
      <c r="L88" s="70"/>
      <c r="M88" s="69"/>
      <c r="N88" s="69"/>
      <c r="O88" s="6"/>
    </row>
    <row r="89" spans="2:15" x14ac:dyDescent="0.25">
      <c r="B89" s="60" t="s">
        <v>77</v>
      </c>
      <c r="C89" s="61"/>
      <c r="D89" s="62"/>
      <c r="E89" s="62"/>
      <c r="F89" s="64"/>
      <c r="G89" s="117"/>
      <c r="H89" s="71"/>
      <c r="I89" s="71"/>
      <c r="J89" s="71"/>
      <c r="K89" s="71"/>
      <c r="L89" s="72"/>
      <c r="M89" s="71"/>
      <c r="N89" s="71"/>
      <c r="O89" s="71"/>
    </row>
    <row r="90" spans="2:15" x14ac:dyDescent="0.25">
      <c r="B90" s="47" t="s">
        <v>78</v>
      </c>
      <c r="C90" s="48" t="s">
        <v>79</v>
      </c>
      <c r="D90" s="48"/>
      <c r="E90" s="123"/>
      <c r="F90" s="124">
        <f>D90*E90</f>
        <v>0</v>
      </c>
      <c r="G90" s="29"/>
      <c r="H90" s="29"/>
      <c r="I90" s="30"/>
      <c r="J90" s="29"/>
      <c r="K90" s="29"/>
      <c r="L90" s="29"/>
      <c r="M90" s="29"/>
      <c r="N90" s="30"/>
      <c r="O90" s="31"/>
    </row>
    <row r="91" spans="2:15" x14ac:dyDescent="0.25">
      <c r="B91" s="211" t="s">
        <v>147</v>
      </c>
      <c r="C91" s="211"/>
      <c r="D91" s="211"/>
      <c r="E91" s="250">
        <f>F90</f>
        <v>0</v>
      </c>
      <c r="F91" s="251"/>
      <c r="G91" s="101"/>
      <c r="H91" s="101"/>
      <c r="I91" s="101"/>
      <c r="J91" s="215"/>
      <c r="K91" s="215"/>
      <c r="L91" s="215"/>
      <c r="M91" s="215"/>
      <c r="N91" s="215"/>
      <c r="O91" s="46"/>
    </row>
    <row r="92" spans="2:15" x14ac:dyDescent="0.25">
      <c r="B92" s="139"/>
      <c r="C92" s="139"/>
      <c r="D92" s="139"/>
      <c r="E92" s="140"/>
      <c r="F92" s="140"/>
      <c r="G92" s="101"/>
      <c r="H92" s="101"/>
      <c r="I92" s="101"/>
      <c r="J92" s="46"/>
      <c r="K92" s="46"/>
      <c r="L92" s="46"/>
      <c r="M92" s="46"/>
      <c r="N92" s="46"/>
      <c r="O92" s="46"/>
    </row>
    <row r="93" spans="2:15" x14ac:dyDescent="0.25">
      <c r="B93" s="211" t="s">
        <v>84</v>
      </c>
      <c r="C93" s="211"/>
      <c r="D93" s="211"/>
      <c r="E93" s="212">
        <f>O46+E55+E62+E70+E77+E84+E91</f>
        <v>0</v>
      </c>
      <c r="F93" s="213"/>
      <c r="G93" s="214"/>
      <c r="H93" s="101"/>
      <c r="I93" s="101"/>
      <c r="J93" s="46"/>
      <c r="K93" s="46"/>
      <c r="L93" s="46"/>
      <c r="M93" s="46"/>
      <c r="N93" s="46"/>
      <c r="O93" s="46"/>
    </row>
    <row r="95" spans="2:15" s="39" customFormat="1" ht="24.95" customHeight="1" x14ac:dyDescent="0.25">
      <c r="B95" s="237" t="s">
        <v>137</v>
      </c>
      <c r="C95" s="238"/>
      <c r="D95" s="238"/>
      <c r="E95" s="238"/>
      <c r="F95" s="238"/>
      <c r="G95" s="238"/>
      <c r="H95" s="238"/>
      <c r="I95" s="238"/>
      <c r="J95" s="238"/>
      <c r="K95" s="238"/>
      <c r="L95" s="238"/>
      <c r="M95" s="238"/>
      <c r="N95" s="238"/>
      <c r="O95" s="239"/>
    </row>
    <row r="96" spans="2:15" s="39" customFormat="1" ht="12" customHeight="1" x14ac:dyDescent="0.25">
      <c r="B96" s="42"/>
      <c r="C96" s="42"/>
      <c r="D96" s="42"/>
      <c r="E96" s="42"/>
      <c r="F96" s="42"/>
      <c r="G96" s="109"/>
      <c r="H96" s="42"/>
      <c r="I96" s="42"/>
      <c r="J96" s="42"/>
      <c r="K96" s="42"/>
      <c r="L96" s="42"/>
      <c r="M96" s="42"/>
      <c r="N96" s="42"/>
      <c r="O96" s="42"/>
    </row>
    <row r="97" spans="2:15" ht="16.5" customHeight="1" x14ac:dyDescent="0.25">
      <c r="B97" s="16"/>
      <c r="C97" s="17"/>
      <c r="D97" s="17"/>
      <c r="E97" s="222"/>
      <c r="F97" s="223"/>
      <c r="G97" s="224"/>
      <c r="H97" s="99"/>
      <c r="I97" s="99"/>
      <c r="J97" s="225"/>
      <c r="K97" s="225"/>
      <c r="L97" s="225"/>
      <c r="M97" s="225"/>
      <c r="N97" s="225"/>
      <c r="O97" s="226"/>
    </row>
    <row r="98" spans="2:15" ht="30" x14ac:dyDescent="0.25">
      <c r="B98" s="227"/>
      <c r="C98" s="228"/>
      <c r="D98" s="229"/>
      <c r="E98" s="57" t="s">
        <v>25</v>
      </c>
      <c r="F98" s="57" t="s">
        <v>45</v>
      </c>
      <c r="G98" s="56" t="s">
        <v>46</v>
      </c>
      <c r="H98" s="69"/>
      <c r="I98" s="69"/>
      <c r="J98" s="69"/>
      <c r="K98" s="69"/>
      <c r="L98" s="70"/>
      <c r="M98" s="69"/>
      <c r="N98" s="69"/>
      <c r="O98" s="226"/>
    </row>
    <row r="99" spans="2:15" x14ac:dyDescent="0.25">
      <c r="B99" s="102"/>
      <c r="C99" s="61"/>
      <c r="D99" s="62"/>
      <c r="E99" s="62"/>
      <c r="F99" s="62"/>
      <c r="G99" s="112"/>
      <c r="H99" s="71"/>
      <c r="I99" s="71"/>
      <c r="J99" s="71"/>
      <c r="K99" s="71"/>
      <c r="L99" s="72"/>
      <c r="M99" s="71"/>
      <c r="N99" s="71"/>
      <c r="O99" s="71"/>
    </row>
    <row r="100" spans="2:15" x14ac:dyDescent="0.25">
      <c r="B100" s="98" t="s">
        <v>54</v>
      </c>
      <c r="C100" s="8"/>
      <c r="D100" s="8"/>
      <c r="E100" s="49"/>
      <c r="F100" s="49"/>
      <c r="G100" s="13">
        <f>E100*F100</f>
        <v>0</v>
      </c>
      <c r="H100" s="100"/>
      <c r="I100" s="30"/>
      <c r="J100" s="29"/>
      <c r="K100" s="29"/>
      <c r="L100" s="29"/>
      <c r="M100" s="29"/>
      <c r="N100" s="30"/>
      <c r="O100" s="30"/>
    </row>
    <row r="101" spans="2:15" x14ac:dyDescent="0.25">
      <c r="B101" s="103" t="s">
        <v>80</v>
      </c>
      <c r="C101" s="8"/>
      <c r="D101" s="8"/>
      <c r="E101" s="49"/>
      <c r="F101" s="49"/>
      <c r="G101" s="13">
        <f t="shared" ref="G101:G102" si="7">E101*F101</f>
        <v>0</v>
      </c>
      <c r="H101" s="100"/>
      <c r="I101" s="30"/>
      <c r="J101" s="29"/>
      <c r="K101" s="29"/>
      <c r="L101" s="29"/>
      <c r="M101" s="29"/>
      <c r="N101" s="30"/>
      <c r="O101" s="30"/>
    </row>
    <row r="102" spans="2:15" x14ac:dyDescent="0.25">
      <c r="B102" s="98" t="s">
        <v>52</v>
      </c>
      <c r="C102" s="9"/>
      <c r="D102" s="9"/>
      <c r="E102" s="49"/>
      <c r="F102" s="49"/>
      <c r="G102" s="13">
        <f t="shared" si="7"/>
        <v>0</v>
      </c>
      <c r="H102" s="100"/>
      <c r="I102" s="30"/>
      <c r="J102" s="29"/>
      <c r="K102" s="29"/>
      <c r="L102" s="29"/>
      <c r="M102" s="29"/>
      <c r="N102" s="30"/>
      <c r="O102" s="30"/>
    </row>
    <row r="103" spans="2:15" x14ac:dyDescent="0.25">
      <c r="B103" s="98"/>
      <c r="C103" s="8"/>
      <c r="D103" s="8"/>
      <c r="E103" s="49"/>
      <c r="F103" s="49"/>
      <c r="G103" s="118"/>
      <c r="H103" s="100"/>
      <c r="I103" s="30"/>
      <c r="J103" s="29"/>
      <c r="K103" s="29"/>
      <c r="L103" s="29"/>
      <c r="M103" s="29"/>
      <c r="N103" s="30"/>
      <c r="O103" s="30"/>
    </row>
    <row r="104" spans="2:15" x14ac:dyDescent="0.25">
      <c r="B104" s="98"/>
      <c r="C104" s="9"/>
      <c r="D104" s="9"/>
      <c r="E104" s="49"/>
      <c r="F104" s="49"/>
      <c r="G104" s="118"/>
      <c r="H104" s="100"/>
      <c r="I104" s="30"/>
      <c r="J104" s="29"/>
      <c r="K104" s="29"/>
      <c r="L104" s="29"/>
      <c r="M104" s="29"/>
      <c r="N104" s="30"/>
      <c r="O104" s="30"/>
    </row>
    <row r="105" spans="2:15" x14ac:dyDescent="0.25">
      <c r="B105" s="211" t="s">
        <v>85</v>
      </c>
      <c r="C105" s="211"/>
      <c r="D105" s="211"/>
      <c r="E105" s="212">
        <f>SUM(G100:G104)</f>
        <v>0</v>
      </c>
      <c r="F105" s="213"/>
      <c r="G105" s="214"/>
      <c r="H105" s="101"/>
      <c r="I105" s="101"/>
      <c r="J105" s="215"/>
      <c r="K105" s="215"/>
      <c r="L105" s="215"/>
      <c r="M105" s="215"/>
      <c r="N105" s="215"/>
      <c r="O105" s="46"/>
    </row>
    <row r="106" spans="2:15" ht="14.45" customHeight="1" x14ac:dyDescent="0.25"/>
    <row r="107" spans="2:15" s="39" customFormat="1" ht="24.95" customHeight="1" x14ac:dyDescent="0.25">
      <c r="B107" s="237" t="s">
        <v>138</v>
      </c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  <c r="M107" s="238"/>
      <c r="N107" s="238"/>
      <c r="O107" s="239"/>
    </row>
    <row r="108" spans="2:15" s="39" customFormat="1" ht="12" customHeight="1" x14ac:dyDescent="0.25">
      <c r="B108" s="42"/>
      <c r="C108" s="42"/>
      <c r="D108" s="42"/>
      <c r="E108" s="42"/>
      <c r="F108" s="42"/>
      <c r="G108" s="109"/>
      <c r="H108" s="42"/>
      <c r="I108" s="42"/>
      <c r="J108" s="42"/>
      <c r="K108" s="42"/>
      <c r="L108" s="42"/>
      <c r="M108" s="42"/>
      <c r="N108" s="42"/>
      <c r="O108" s="42"/>
    </row>
    <row r="109" spans="2:15" ht="16.5" customHeight="1" x14ac:dyDescent="0.25">
      <c r="B109" s="16"/>
      <c r="C109" s="17"/>
      <c r="D109" s="17"/>
      <c r="E109" s="222"/>
      <c r="F109" s="223"/>
      <c r="G109" s="224"/>
      <c r="H109" s="99"/>
      <c r="I109" s="99"/>
      <c r="J109" s="225"/>
      <c r="K109" s="225"/>
      <c r="L109" s="225"/>
      <c r="M109" s="225"/>
      <c r="N109" s="225"/>
      <c r="O109" s="226"/>
    </row>
    <row r="110" spans="2:15" ht="30" x14ac:dyDescent="0.25">
      <c r="B110" s="227"/>
      <c r="C110" s="228"/>
      <c r="D110" s="229"/>
      <c r="E110" s="57" t="s">
        <v>25</v>
      </c>
      <c r="F110" s="57" t="s">
        <v>45</v>
      </c>
      <c r="G110" s="56" t="s">
        <v>46</v>
      </c>
      <c r="H110" s="69"/>
      <c r="I110" s="69"/>
      <c r="J110" s="69"/>
      <c r="K110" s="69"/>
      <c r="L110" s="70"/>
      <c r="M110" s="69"/>
      <c r="N110" s="69"/>
      <c r="O110" s="226"/>
    </row>
    <row r="111" spans="2:15" x14ac:dyDescent="0.25">
      <c r="B111" s="102"/>
      <c r="C111" s="61"/>
      <c r="D111" s="62"/>
      <c r="E111" s="62"/>
      <c r="F111" s="62"/>
      <c r="G111" s="112"/>
      <c r="H111" s="71"/>
      <c r="I111" s="71"/>
      <c r="J111" s="71"/>
      <c r="K111" s="71"/>
      <c r="L111" s="72"/>
      <c r="M111" s="71"/>
      <c r="N111" s="71"/>
      <c r="O111" s="71"/>
    </row>
    <row r="112" spans="2:15" x14ac:dyDescent="0.25">
      <c r="B112" s="98" t="s">
        <v>81</v>
      </c>
      <c r="C112" s="8"/>
      <c r="D112" s="8"/>
      <c r="E112" s="49"/>
      <c r="F112" s="49"/>
      <c r="G112" s="13">
        <f>E112*F112</f>
        <v>0</v>
      </c>
      <c r="H112" s="100"/>
      <c r="I112" s="30"/>
      <c r="J112" s="29"/>
      <c r="K112" s="29"/>
      <c r="L112" s="29"/>
      <c r="M112" s="29"/>
      <c r="N112" s="30"/>
      <c r="O112" s="30"/>
    </row>
    <row r="113" spans="2:15" x14ac:dyDescent="0.25">
      <c r="B113" s="103" t="s">
        <v>60</v>
      </c>
      <c r="C113" s="8"/>
      <c r="D113" s="8"/>
      <c r="E113" s="49"/>
      <c r="F113" s="49"/>
      <c r="G113" s="13">
        <f t="shared" ref="G113:G116" si="8">E113*F113</f>
        <v>0</v>
      </c>
      <c r="H113" s="100"/>
      <c r="I113" s="30"/>
      <c r="J113" s="29"/>
      <c r="K113" s="29"/>
      <c r="L113" s="29"/>
      <c r="M113" s="29"/>
      <c r="N113" s="30"/>
      <c r="O113" s="30"/>
    </row>
    <row r="114" spans="2:15" x14ac:dyDescent="0.25">
      <c r="B114" s="98" t="s">
        <v>52</v>
      </c>
      <c r="C114" s="9"/>
      <c r="D114" s="9"/>
      <c r="E114" s="49"/>
      <c r="F114" s="49"/>
      <c r="G114" s="13">
        <f t="shared" si="8"/>
        <v>0</v>
      </c>
      <c r="H114" s="100"/>
      <c r="I114" s="30"/>
      <c r="J114" s="29"/>
      <c r="K114" s="29"/>
      <c r="L114" s="29"/>
      <c r="M114" s="29"/>
      <c r="N114" s="30"/>
      <c r="O114" s="30"/>
    </row>
    <row r="115" spans="2:15" x14ac:dyDescent="0.25">
      <c r="B115" s="98"/>
      <c r="C115" s="8"/>
      <c r="D115" s="8"/>
      <c r="E115" s="49"/>
      <c r="F115" s="49"/>
      <c r="G115" s="13">
        <f t="shared" si="8"/>
        <v>0</v>
      </c>
      <c r="H115" s="100"/>
      <c r="I115" s="30"/>
      <c r="J115" s="29"/>
      <c r="K115" s="29"/>
      <c r="L115" s="29"/>
      <c r="M115" s="29"/>
      <c r="N115" s="30"/>
      <c r="O115" s="30"/>
    </row>
    <row r="116" spans="2:15" x14ac:dyDescent="0.25">
      <c r="B116" s="98"/>
      <c r="C116" s="9"/>
      <c r="D116" s="9"/>
      <c r="E116" s="49"/>
      <c r="F116" s="49"/>
      <c r="G116" s="13">
        <f t="shared" si="8"/>
        <v>0</v>
      </c>
      <c r="H116" s="100"/>
      <c r="I116" s="30"/>
      <c r="J116" s="29"/>
      <c r="K116" s="29"/>
      <c r="L116" s="29"/>
      <c r="M116" s="29"/>
      <c r="N116" s="30"/>
      <c r="O116" s="30"/>
    </row>
    <row r="117" spans="2:15" x14ac:dyDescent="0.25">
      <c r="B117" s="211" t="s">
        <v>86</v>
      </c>
      <c r="C117" s="211"/>
      <c r="D117" s="211"/>
      <c r="E117" s="212">
        <f>SUM(G112:G116)</f>
        <v>0</v>
      </c>
      <c r="F117" s="213"/>
      <c r="G117" s="214"/>
      <c r="H117" s="101"/>
      <c r="I117" s="101"/>
      <c r="J117" s="215"/>
      <c r="K117" s="215"/>
      <c r="L117" s="215"/>
      <c r="M117" s="215"/>
      <c r="N117" s="215"/>
      <c r="O117" s="46"/>
    </row>
    <row r="119" spans="2:15" s="39" customFormat="1" ht="24.95" customHeight="1" x14ac:dyDescent="0.25">
      <c r="B119" s="237" t="s">
        <v>139</v>
      </c>
      <c r="C119" s="238"/>
      <c r="D119" s="238"/>
      <c r="E119" s="238"/>
      <c r="F119" s="238"/>
      <c r="G119" s="238"/>
      <c r="H119" s="238"/>
      <c r="I119" s="238"/>
      <c r="J119" s="238"/>
      <c r="K119" s="238"/>
      <c r="L119" s="238"/>
      <c r="M119" s="238"/>
      <c r="N119" s="238"/>
      <c r="O119" s="239"/>
    </row>
    <row r="120" spans="2:15" s="39" customFormat="1" ht="12" customHeight="1" x14ac:dyDescent="0.25">
      <c r="B120" s="42"/>
      <c r="C120" s="42"/>
      <c r="D120" s="42"/>
      <c r="E120" s="42"/>
      <c r="F120" s="42"/>
      <c r="G120" s="109"/>
      <c r="H120" s="42"/>
      <c r="I120" s="42"/>
      <c r="J120" s="42"/>
      <c r="K120" s="42"/>
      <c r="L120" s="42"/>
      <c r="M120" s="42"/>
      <c r="N120" s="42"/>
      <c r="O120" s="42"/>
    </row>
    <row r="121" spans="2:15" ht="16.5" customHeight="1" x14ac:dyDescent="0.25">
      <c r="B121" s="16"/>
      <c r="C121" s="17"/>
      <c r="D121" s="17"/>
      <c r="E121" s="222"/>
      <c r="F121" s="223"/>
      <c r="G121" s="224"/>
      <c r="H121" s="99"/>
      <c r="I121" s="99"/>
      <c r="J121" s="225"/>
      <c r="K121" s="225"/>
      <c r="L121" s="225"/>
      <c r="M121" s="225"/>
      <c r="N121" s="225"/>
      <c r="O121" s="226"/>
    </row>
    <row r="122" spans="2:15" ht="30" x14ac:dyDescent="0.25">
      <c r="B122" s="227"/>
      <c r="C122" s="228"/>
      <c r="D122" s="229"/>
      <c r="E122" s="57" t="s">
        <v>25</v>
      </c>
      <c r="F122" s="57" t="s">
        <v>45</v>
      </c>
      <c r="G122" s="56" t="s">
        <v>46</v>
      </c>
      <c r="H122" s="69"/>
      <c r="I122" s="69"/>
      <c r="J122" s="69"/>
      <c r="K122" s="69"/>
      <c r="L122" s="70"/>
      <c r="M122" s="69"/>
      <c r="N122" s="69"/>
      <c r="O122" s="226"/>
    </row>
    <row r="123" spans="2:15" x14ac:dyDescent="0.25">
      <c r="B123" s="102"/>
      <c r="C123" s="61"/>
      <c r="D123" s="62"/>
      <c r="E123" s="62"/>
      <c r="F123" s="62"/>
      <c r="G123" s="112"/>
      <c r="H123" s="71"/>
      <c r="I123" s="71"/>
      <c r="J123" s="71"/>
      <c r="K123" s="71"/>
      <c r="L123" s="72"/>
      <c r="M123" s="71"/>
      <c r="N123" s="71"/>
      <c r="O123" s="71"/>
    </row>
    <row r="124" spans="2:15" x14ac:dyDescent="0.25">
      <c r="B124" s="98" t="s">
        <v>54</v>
      </c>
      <c r="C124" s="8"/>
      <c r="D124" s="8"/>
      <c r="E124" s="49"/>
      <c r="F124" s="49"/>
      <c r="G124" s="13">
        <f>E124*F124</f>
        <v>0</v>
      </c>
      <c r="H124" s="100"/>
      <c r="I124" s="30"/>
      <c r="J124" s="29"/>
      <c r="K124" s="29"/>
      <c r="L124" s="29"/>
      <c r="M124" s="29"/>
      <c r="N124" s="30"/>
      <c r="O124" s="30"/>
    </row>
    <row r="125" spans="2:15" x14ac:dyDescent="0.25">
      <c r="B125" s="103" t="s">
        <v>60</v>
      </c>
      <c r="C125" s="8"/>
      <c r="D125" s="8"/>
      <c r="E125" s="49"/>
      <c r="F125" s="49"/>
      <c r="G125" s="13">
        <f t="shared" ref="G125:G128" si="9">E125*F125</f>
        <v>0</v>
      </c>
      <c r="H125" s="100"/>
      <c r="I125" s="30"/>
      <c r="J125" s="29"/>
      <c r="K125" s="29"/>
      <c r="L125" s="29"/>
      <c r="M125" s="29"/>
      <c r="N125" s="30"/>
      <c r="O125" s="30"/>
    </row>
    <row r="126" spans="2:15" x14ac:dyDescent="0.25">
      <c r="B126" s="98" t="s">
        <v>52</v>
      </c>
      <c r="C126" s="9"/>
      <c r="D126" s="9"/>
      <c r="E126" s="49"/>
      <c r="F126" s="49"/>
      <c r="G126" s="13">
        <f t="shared" si="9"/>
        <v>0</v>
      </c>
      <c r="H126" s="100"/>
      <c r="I126" s="30"/>
      <c r="J126" s="29"/>
      <c r="K126" s="29"/>
      <c r="L126" s="29"/>
      <c r="M126" s="29"/>
      <c r="N126" s="30"/>
      <c r="O126" s="30"/>
    </row>
    <row r="127" spans="2:15" x14ac:dyDescent="0.25">
      <c r="B127" s="98"/>
      <c r="C127" s="8"/>
      <c r="D127" s="8"/>
      <c r="E127" s="49"/>
      <c r="F127" s="49"/>
      <c r="G127" s="13">
        <f t="shared" si="9"/>
        <v>0</v>
      </c>
      <c r="H127" s="100"/>
      <c r="I127" s="30"/>
      <c r="J127" s="29"/>
      <c r="K127" s="29"/>
      <c r="L127" s="29"/>
      <c r="M127" s="29"/>
      <c r="N127" s="30"/>
      <c r="O127" s="30"/>
    </row>
    <row r="128" spans="2:15" x14ac:dyDescent="0.25">
      <c r="B128" s="98"/>
      <c r="C128" s="9"/>
      <c r="D128" s="9"/>
      <c r="E128" s="49"/>
      <c r="F128" s="49"/>
      <c r="G128" s="13">
        <f t="shared" si="9"/>
        <v>0</v>
      </c>
      <c r="H128" s="100"/>
      <c r="I128" s="30"/>
      <c r="J128" s="29"/>
      <c r="K128" s="29"/>
      <c r="L128" s="29"/>
      <c r="M128" s="29"/>
      <c r="N128" s="30"/>
      <c r="O128" s="30"/>
    </row>
    <row r="129" spans="2:15" x14ac:dyDescent="0.25">
      <c r="B129" s="211" t="s">
        <v>87</v>
      </c>
      <c r="C129" s="211"/>
      <c r="D129" s="211"/>
      <c r="E129" s="212">
        <f>SUM(G124:G128)</f>
        <v>0</v>
      </c>
      <c r="F129" s="213"/>
      <c r="G129" s="214"/>
      <c r="H129" s="101"/>
      <c r="I129" s="101"/>
      <c r="J129" s="215"/>
      <c r="K129" s="215"/>
      <c r="L129" s="215"/>
      <c r="M129" s="215"/>
      <c r="N129" s="215"/>
      <c r="O129" s="46"/>
    </row>
    <row r="131" spans="2:15" ht="24.95" customHeight="1" x14ac:dyDescent="0.25">
      <c r="B131" s="237" t="s">
        <v>187</v>
      </c>
      <c r="C131" s="238"/>
      <c r="D131" s="238"/>
      <c r="E131" s="238"/>
      <c r="F131" s="238"/>
      <c r="G131" s="238"/>
      <c r="H131" s="238"/>
      <c r="I131" s="238"/>
      <c r="J131" s="238"/>
      <c r="K131" s="238"/>
      <c r="L131" s="238"/>
      <c r="M131" s="238"/>
      <c r="N131" s="238"/>
      <c r="O131" s="239"/>
    </row>
    <row r="132" spans="2:15" ht="12" customHeight="1" x14ac:dyDescent="0.25"/>
    <row r="133" spans="2:15" x14ac:dyDescent="0.25">
      <c r="B133" s="16"/>
      <c r="C133" s="17"/>
      <c r="D133" s="17"/>
      <c r="E133" s="222"/>
      <c r="F133" s="223"/>
      <c r="G133" s="224"/>
    </row>
    <row r="134" spans="2:15" ht="30" x14ac:dyDescent="0.25">
      <c r="B134" s="163"/>
      <c r="C134" s="56" t="s">
        <v>4</v>
      </c>
      <c r="D134" s="56" t="s">
        <v>5</v>
      </c>
      <c r="E134" s="57" t="s">
        <v>25</v>
      </c>
      <c r="F134" s="57" t="s">
        <v>45</v>
      </c>
      <c r="G134" s="56" t="s">
        <v>46</v>
      </c>
    </row>
    <row r="135" spans="2:15" x14ac:dyDescent="0.25">
      <c r="B135" s="102"/>
      <c r="C135" s="61"/>
      <c r="D135" s="62"/>
      <c r="E135" s="62"/>
      <c r="F135" s="62"/>
      <c r="G135" s="112"/>
    </row>
    <row r="136" spans="2:15" x14ac:dyDescent="0.25">
      <c r="B136" s="98" t="s">
        <v>54</v>
      </c>
      <c r="C136" s="8"/>
      <c r="D136" s="8"/>
      <c r="E136" s="49"/>
      <c r="F136" s="49"/>
      <c r="G136" s="13">
        <f>E136*F136</f>
        <v>0</v>
      </c>
    </row>
    <row r="137" spans="2:15" x14ac:dyDescent="0.25">
      <c r="B137" s="103" t="s">
        <v>190</v>
      </c>
      <c r="C137" s="8" t="s">
        <v>189</v>
      </c>
      <c r="D137" s="8">
        <v>1</v>
      </c>
      <c r="E137" s="49"/>
      <c r="F137" s="49"/>
      <c r="G137" s="13">
        <f t="shared" ref="G137:G140" si="10">E137*F137</f>
        <v>0</v>
      </c>
    </row>
    <row r="138" spans="2:15" x14ac:dyDescent="0.25">
      <c r="B138" s="98" t="s">
        <v>52</v>
      </c>
      <c r="C138" s="9"/>
      <c r="D138" s="9"/>
      <c r="E138" s="49"/>
      <c r="F138" s="49"/>
      <c r="G138" s="13">
        <f t="shared" si="10"/>
        <v>0</v>
      </c>
    </row>
    <row r="139" spans="2:15" x14ac:dyDescent="0.25">
      <c r="B139" s="98"/>
      <c r="C139" s="8"/>
      <c r="D139" s="8"/>
      <c r="E139" s="49"/>
      <c r="F139" s="49"/>
      <c r="G139" s="13">
        <f t="shared" si="10"/>
        <v>0</v>
      </c>
    </row>
    <row r="140" spans="2:15" x14ac:dyDescent="0.25">
      <c r="B140" s="98"/>
      <c r="C140" s="9"/>
      <c r="D140" s="9"/>
      <c r="E140" s="49"/>
      <c r="F140" s="49"/>
      <c r="G140" s="13">
        <f t="shared" si="10"/>
        <v>0</v>
      </c>
    </row>
    <row r="141" spans="2:15" x14ac:dyDescent="0.25">
      <c r="B141" s="211" t="s">
        <v>188</v>
      </c>
      <c r="C141" s="211"/>
      <c r="D141" s="211"/>
      <c r="E141" s="212">
        <f>SUM(G136:G140)</f>
        <v>0</v>
      </c>
      <c r="F141" s="213"/>
      <c r="G141" s="214"/>
    </row>
    <row r="143" spans="2:15" ht="15.75" x14ac:dyDescent="0.25">
      <c r="I143" s="234" t="s">
        <v>203</v>
      </c>
      <c r="J143" s="235"/>
      <c r="K143" s="235"/>
      <c r="L143" s="235"/>
      <c r="M143" s="235"/>
      <c r="N143" s="235"/>
    </row>
    <row r="144" spans="2:15" x14ac:dyDescent="0.25">
      <c r="I144" s="210">
        <f>SUM(E16,E93,E105,E117,E129,E141)</f>
        <v>0</v>
      </c>
      <c r="J144" s="236"/>
      <c r="K144" s="236"/>
      <c r="L144" s="236"/>
      <c r="M144" s="236"/>
      <c r="N144" s="236"/>
    </row>
  </sheetData>
  <mergeCells count="71">
    <mergeCell ref="O121:O122"/>
    <mergeCell ref="B122:D122"/>
    <mergeCell ref="O97:O98"/>
    <mergeCell ref="B98:D98"/>
    <mergeCell ref="B129:D129"/>
    <mergeCell ref="E129:G129"/>
    <mergeCell ref="J129:N129"/>
    <mergeCell ref="B107:O107"/>
    <mergeCell ref="E109:G109"/>
    <mergeCell ref="J109:N109"/>
    <mergeCell ref="O109:O110"/>
    <mergeCell ref="B110:D110"/>
    <mergeCell ref="B117:D117"/>
    <mergeCell ref="E117:G117"/>
    <mergeCell ref="J117:N117"/>
    <mergeCell ref="B119:O119"/>
    <mergeCell ref="E121:G121"/>
    <mergeCell ref="J121:N121"/>
    <mergeCell ref="B105:D105"/>
    <mergeCell ref="E105:G105"/>
    <mergeCell ref="J105:N105"/>
    <mergeCell ref="B95:O95"/>
    <mergeCell ref="E97:G97"/>
    <mergeCell ref="J97:N97"/>
    <mergeCell ref="B77:D77"/>
    <mergeCell ref="E77:F77"/>
    <mergeCell ref="J77:N77"/>
    <mergeCell ref="B91:D91"/>
    <mergeCell ref="E91:F91"/>
    <mergeCell ref="J91:N91"/>
    <mergeCell ref="B93:D93"/>
    <mergeCell ref="E93:G93"/>
    <mergeCell ref="B79:O79"/>
    <mergeCell ref="B84:D84"/>
    <mergeCell ref="E84:F84"/>
    <mergeCell ref="J84:N84"/>
    <mergeCell ref="B86:O86"/>
    <mergeCell ref="B48:O48"/>
    <mergeCell ref="B55:D55"/>
    <mergeCell ref="E55:F55"/>
    <mergeCell ref="J55:N55"/>
    <mergeCell ref="B57:O57"/>
    <mergeCell ref="B62:D62"/>
    <mergeCell ref="E62:F62"/>
    <mergeCell ref="J62:N62"/>
    <mergeCell ref="B64:O64"/>
    <mergeCell ref="B70:D70"/>
    <mergeCell ref="E70:F70"/>
    <mergeCell ref="J70:N70"/>
    <mergeCell ref="B72:O72"/>
    <mergeCell ref="B46:D46"/>
    <mergeCell ref="E46:I46"/>
    <mergeCell ref="J46:N46"/>
    <mergeCell ref="B3:O3"/>
    <mergeCell ref="B5:O5"/>
    <mergeCell ref="B7:O7"/>
    <mergeCell ref="E9:G9"/>
    <mergeCell ref="B10:D10"/>
    <mergeCell ref="B16:D16"/>
    <mergeCell ref="E16:G16"/>
    <mergeCell ref="B18:O18"/>
    <mergeCell ref="B20:O20"/>
    <mergeCell ref="E22:I22"/>
    <mergeCell ref="J22:N22"/>
    <mergeCell ref="O22:O23"/>
    <mergeCell ref="I143:N143"/>
    <mergeCell ref="I144:N144"/>
    <mergeCell ref="B131:O131"/>
    <mergeCell ref="E133:G133"/>
    <mergeCell ref="B141:D141"/>
    <mergeCell ref="E141:G141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2" manualBreakCount="2">
    <brk id="55" max="15" man="1"/>
    <brk id="106" max="1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D6225-F9E9-432A-B01F-39E1D71C10CE}">
  <sheetPr>
    <tabColor theme="8"/>
    <pageSetUpPr fitToPage="1"/>
  </sheetPr>
  <dimension ref="B1:O57"/>
  <sheetViews>
    <sheetView view="pageBreakPreview" topLeftCell="A28" zoomScale="85" zoomScaleNormal="100" zoomScaleSheetLayoutView="85" workbookViewId="0">
      <selection activeCell="B40" sqref="B40:O45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5" s="39" customFormat="1" ht="21" customHeight="1" x14ac:dyDescent="0.25">
      <c r="B1" s="89" t="s">
        <v>124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5" s="39" customFormat="1" ht="39" customHeight="1" x14ac:dyDescent="0.25">
      <c r="B2" s="153" t="s">
        <v>121</v>
      </c>
      <c r="C2" s="42"/>
      <c r="D2" s="42"/>
      <c r="E2" s="42"/>
      <c r="F2" s="42"/>
      <c r="G2" s="109"/>
      <c r="H2" s="42"/>
      <c r="I2" s="42"/>
      <c r="J2" s="42"/>
      <c r="K2" s="42"/>
      <c r="L2" s="42"/>
      <c r="M2" s="42"/>
      <c r="N2" s="42"/>
      <c r="O2" s="42"/>
    </row>
    <row r="3" spans="2:15" s="39" customFormat="1" ht="24.95" customHeight="1" x14ac:dyDescent="0.25">
      <c r="B3" s="216" t="s">
        <v>55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8"/>
    </row>
    <row r="4" spans="2:15" s="39" customFormat="1" ht="15" customHeight="1" x14ac:dyDescent="0.25">
      <c r="B4" s="153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2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2:15" s="39" customFormat="1" ht="15" customHeight="1" x14ac:dyDescent="0.25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2:15" s="39" customFormat="1" ht="24.95" customHeight="1" x14ac:dyDescent="0.25">
      <c r="B7" s="237" t="s">
        <v>127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2:15" s="39" customFormat="1" ht="12" customHeight="1" x14ac:dyDescent="0.25">
      <c r="B8" s="42"/>
      <c r="C8" s="42"/>
      <c r="D8" s="42"/>
      <c r="E8" s="42"/>
      <c r="F8" s="42"/>
      <c r="G8" s="109"/>
      <c r="H8" s="42"/>
      <c r="I8" s="42"/>
      <c r="J8" s="42"/>
      <c r="K8" s="42"/>
      <c r="L8" s="42"/>
      <c r="M8" s="42"/>
      <c r="N8" s="42"/>
      <c r="O8" s="42"/>
    </row>
    <row r="9" spans="2:15" ht="24.95" customHeight="1" x14ac:dyDescent="0.25">
      <c r="B9" s="240" t="s">
        <v>128</v>
      </c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2"/>
    </row>
    <row r="10" spans="2:15" ht="15" customHeight="1" x14ac:dyDescent="0.25">
      <c r="B10" s="42"/>
      <c r="C10" s="42"/>
      <c r="D10" s="42"/>
      <c r="E10" s="42"/>
      <c r="F10" s="42"/>
      <c r="G10" s="109"/>
      <c r="H10" s="42"/>
      <c r="I10" s="42"/>
      <c r="J10" s="42"/>
      <c r="K10" s="42"/>
      <c r="L10" s="42"/>
      <c r="M10" s="42"/>
      <c r="N10" s="42"/>
      <c r="O10" s="42"/>
    </row>
    <row r="11" spans="2:15" x14ac:dyDescent="0.25">
      <c r="B11" s="16"/>
      <c r="C11" s="17"/>
      <c r="D11" s="17"/>
      <c r="E11" s="246" t="s">
        <v>1</v>
      </c>
      <c r="F11" s="246"/>
      <c r="G11" s="246"/>
      <c r="H11" s="246"/>
      <c r="I11" s="246"/>
      <c r="J11" s="247" t="s">
        <v>2</v>
      </c>
      <c r="K11" s="247"/>
      <c r="L11" s="247"/>
      <c r="M11" s="247"/>
      <c r="N11" s="247"/>
      <c r="O11" s="248" t="s">
        <v>3</v>
      </c>
    </row>
    <row r="12" spans="2:15" ht="30" x14ac:dyDescent="0.25">
      <c r="B12" s="14"/>
      <c r="C12" s="56" t="s">
        <v>4</v>
      </c>
      <c r="D12" s="56" t="s">
        <v>5</v>
      </c>
      <c r="E12" s="57" t="s">
        <v>6</v>
      </c>
      <c r="F12" s="57" t="s">
        <v>7</v>
      </c>
      <c r="G12" s="57" t="s">
        <v>8</v>
      </c>
      <c r="H12" s="57" t="s">
        <v>9</v>
      </c>
      <c r="I12" s="57" t="s">
        <v>0</v>
      </c>
      <c r="J12" s="58" t="s">
        <v>6</v>
      </c>
      <c r="K12" s="58" t="s">
        <v>7</v>
      </c>
      <c r="L12" s="59" t="s">
        <v>8</v>
      </c>
      <c r="M12" s="58" t="s">
        <v>9</v>
      </c>
      <c r="N12" s="58" t="s">
        <v>0</v>
      </c>
      <c r="O12" s="248"/>
    </row>
    <row r="13" spans="2:15" x14ac:dyDescent="0.25">
      <c r="B13" s="60" t="s">
        <v>63</v>
      </c>
      <c r="C13" s="61"/>
      <c r="D13" s="62"/>
      <c r="E13" s="62"/>
      <c r="F13" s="62"/>
      <c r="G13" s="113"/>
      <c r="H13" s="62"/>
      <c r="I13" s="62"/>
      <c r="J13" s="62"/>
      <c r="K13" s="62"/>
      <c r="L13" s="63"/>
      <c r="M13" s="62"/>
      <c r="N13" s="62"/>
      <c r="O13" s="64"/>
    </row>
    <row r="14" spans="2:15" x14ac:dyDescent="0.25">
      <c r="B14" s="18" t="s">
        <v>107</v>
      </c>
      <c r="C14" s="7" t="s">
        <v>13</v>
      </c>
      <c r="D14" s="104">
        <v>307</v>
      </c>
      <c r="E14" s="49"/>
      <c r="F14" s="49"/>
      <c r="G14" s="50"/>
      <c r="H14" s="51"/>
      <c r="I14" s="52">
        <f>G14*H14</f>
        <v>0</v>
      </c>
      <c r="J14" s="10"/>
      <c r="K14" s="10"/>
      <c r="L14" s="10"/>
      <c r="M14" s="10"/>
      <c r="N14" s="11">
        <f>L14*M14</f>
        <v>0</v>
      </c>
      <c r="O14" s="12">
        <f>I14+N14</f>
        <v>0</v>
      </c>
    </row>
    <row r="15" spans="2:15" x14ac:dyDescent="0.25">
      <c r="B15" s="142" t="s">
        <v>108</v>
      </c>
      <c r="C15" s="143" t="s">
        <v>13</v>
      </c>
      <c r="D15" s="144">
        <v>57</v>
      </c>
      <c r="E15" s="49"/>
      <c r="F15" s="49"/>
      <c r="G15" s="50"/>
      <c r="H15" s="51"/>
      <c r="I15" s="52">
        <f>G15*H15</f>
        <v>0</v>
      </c>
      <c r="J15" s="10"/>
      <c r="K15" s="10"/>
      <c r="L15" s="10"/>
      <c r="M15" s="10"/>
      <c r="N15" s="11">
        <f>L15*M15</f>
        <v>0</v>
      </c>
      <c r="O15" s="145">
        <f>I15+N15</f>
        <v>0</v>
      </c>
    </row>
    <row r="16" spans="2:15" x14ac:dyDescent="0.25">
      <c r="B16" s="20" t="s">
        <v>64</v>
      </c>
      <c r="C16" s="8" t="s">
        <v>13</v>
      </c>
      <c r="D16" s="105">
        <v>935</v>
      </c>
      <c r="E16" s="49"/>
      <c r="F16" s="49"/>
      <c r="G16" s="50"/>
      <c r="H16" s="51"/>
      <c r="I16" s="52">
        <f>G16*H16</f>
        <v>0</v>
      </c>
      <c r="J16" s="10"/>
      <c r="K16" s="10"/>
      <c r="L16" s="10"/>
      <c r="M16" s="10"/>
      <c r="N16" s="11">
        <f>L16*M16</f>
        <v>0</v>
      </c>
      <c r="O16" s="13">
        <f>I16+N16</f>
        <v>0</v>
      </c>
    </row>
    <row r="17" spans="2:15" x14ac:dyDescent="0.25">
      <c r="B17" s="20" t="s">
        <v>109</v>
      </c>
      <c r="C17" s="8" t="s">
        <v>13</v>
      </c>
      <c r="D17" s="105">
        <v>633</v>
      </c>
      <c r="E17" s="49"/>
      <c r="F17" s="49"/>
      <c r="G17" s="50"/>
      <c r="H17" s="51"/>
      <c r="I17" s="52">
        <f>G17*H17</f>
        <v>0</v>
      </c>
      <c r="J17" s="10"/>
      <c r="K17" s="10"/>
      <c r="L17" s="10"/>
      <c r="M17" s="10"/>
      <c r="N17" s="11">
        <f>L17*M17</f>
        <v>0</v>
      </c>
      <c r="O17" s="13">
        <f>I17+N17</f>
        <v>0</v>
      </c>
    </row>
    <row r="18" spans="2:15" x14ac:dyDescent="0.25">
      <c r="B18" s="60" t="s">
        <v>65</v>
      </c>
      <c r="C18" s="61"/>
      <c r="D18" s="62"/>
      <c r="E18" s="62"/>
      <c r="F18" s="62"/>
      <c r="G18" s="113"/>
      <c r="H18" s="62"/>
      <c r="I18" s="62"/>
      <c r="J18" s="62"/>
      <c r="K18" s="62"/>
      <c r="L18" s="63"/>
      <c r="M18" s="62"/>
      <c r="N18" s="62"/>
      <c r="O18" s="64"/>
    </row>
    <row r="19" spans="2:15" x14ac:dyDescent="0.25">
      <c r="B19" s="18" t="s">
        <v>176</v>
      </c>
      <c r="C19" s="7" t="s">
        <v>13</v>
      </c>
      <c r="D19" s="104">
        <v>118</v>
      </c>
      <c r="E19" s="49"/>
      <c r="F19" s="49"/>
      <c r="G19" s="50"/>
      <c r="H19" s="51"/>
      <c r="I19" s="52">
        <f>G19*H19</f>
        <v>0</v>
      </c>
      <c r="J19" s="10"/>
      <c r="K19" s="10"/>
      <c r="L19" s="10"/>
      <c r="M19" s="10"/>
      <c r="N19" s="11">
        <f>L19*M19</f>
        <v>0</v>
      </c>
      <c r="O19" s="12">
        <f>I19+N19</f>
        <v>0</v>
      </c>
    </row>
    <row r="20" spans="2:15" x14ac:dyDescent="0.25">
      <c r="B20" s="60" t="s">
        <v>67</v>
      </c>
      <c r="C20" s="61"/>
      <c r="D20" s="62"/>
      <c r="E20" s="62"/>
      <c r="F20" s="62"/>
      <c r="G20" s="113"/>
      <c r="H20" s="62"/>
      <c r="I20" s="62"/>
      <c r="J20" s="62"/>
      <c r="K20" s="62"/>
      <c r="L20" s="63"/>
      <c r="M20" s="62"/>
      <c r="N20" s="62"/>
      <c r="O20" s="64"/>
    </row>
    <row r="21" spans="2:15" x14ac:dyDescent="0.25">
      <c r="B21" s="20" t="s">
        <v>214</v>
      </c>
      <c r="C21" s="9" t="s">
        <v>13</v>
      </c>
      <c r="D21" s="106">
        <v>45</v>
      </c>
      <c r="E21" s="49"/>
      <c r="F21" s="49"/>
      <c r="G21" s="50"/>
      <c r="H21" s="51"/>
      <c r="I21" s="52">
        <f>G21*H21</f>
        <v>0</v>
      </c>
      <c r="J21" s="10"/>
      <c r="K21" s="10"/>
      <c r="L21" s="10"/>
      <c r="M21" s="10"/>
      <c r="N21" s="11">
        <f>L21*M21</f>
        <v>0</v>
      </c>
      <c r="O21" s="13">
        <f>I21+N21</f>
        <v>0</v>
      </c>
    </row>
    <row r="22" spans="2:15" x14ac:dyDescent="0.25">
      <c r="B22" s="170" t="s">
        <v>215</v>
      </c>
      <c r="C22" s="191" t="s">
        <v>13</v>
      </c>
      <c r="D22" s="192">
        <v>133</v>
      </c>
      <c r="E22" s="49"/>
      <c r="F22" s="49"/>
      <c r="G22" s="50"/>
      <c r="H22" s="51"/>
      <c r="I22" s="52">
        <f>G22*H22</f>
        <v>0</v>
      </c>
      <c r="J22" s="10"/>
      <c r="K22" s="10"/>
      <c r="L22" s="10"/>
      <c r="M22" s="10"/>
      <c r="N22" s="11">
        <f>L22*M22</f>
        <v>0</v>
      </c>
      <c r="O22" s="13">
        <f>I22+N22</f>
        <v>0</v>
      </c>
    </row>
    <row r="23" spans="2:15" x14ac:dyDescent="0.25">
      <c r="B23" s="60" t="s">
        <v>69</v>
      </c>
      <c r="C23" s="61"/>
      <c r="D23" s="62"/>
      <c r="E23" s="62"/>
      <c r="F23" s="62"/>
      <c r="G23" s="113"/>
      <c r="H23" s="62"/>
      <c r="I23" s="62"/>
      <c r="J23" s="62"/>
      <c r="K23" s="62"/>
      <c r="L23" s="63"/>
      <c r="M23" s="62"/>
      <c r="N23" s="62"/>
      <c r="O23" s="64"/>
    </row>
    <row r="24" spans="2:15" x14ac:dyDescent="0.25">
      <c r="B24" s="146" t="s">
        <v>112</v>
      </c>
      <c r="C24" s="148" t="s">
        <v>13</v>
      </c>
      <c r="D24" s="104">
        <v>125</v>
      </c>
      <c r="E24" s="49"/>
      <c r="F24" s="49"/>
      <c r="G24" s="50"/>
      <c r="H24" s="51"/>
      <c r="I24" s="52">
        <f>G24*H24</f>
        <v>0</v>
      </c>
      <c r="J24" s="10"/>
      <c r="K24" s="10"/>
      <c r="L24" s="10"/>
      <c r="M24" s="10"/>
      <c r="N24" s="11">
        <f>L24*M24</f>
        <v>0</v>
      </c>
      <c r="O24" s="151">
        <f>I24+N24</f>
        <v>0</v>
      </c>
    </row>
    <row r="25" spans="2:15" x14ac:dyDescent="0.25">
      <c r="B25" s="60" t="s">
        <v>10</v>
      </c>
      <c r="C25" s="61"/>
      <c r="D25" s="62"/>
      <c r="E25" s="65"/>
      <c r="F25" s="65"/>
      <c r="G25" s="114"/>
      <c r="H25" s="66"/>
      <c r="I25" s="62"/>
      <c r="J25" s="65"/>
      <c r="K25" s="65"/>
      <c r="L25" s="67"/>
      <c r="M25" s="66"/>
      <c r="N25" s="63"/>
      <c r="O25" s="64"/>
    </row>
    <row r="26" spans="2:15" x14ac:dyDescent="0.25">
      <c r="B26" s="22" t="s">
        <v>11</v>
      </c>
      <c r="C26" s="23" t="s">
        <v>12</v>
      </c>
      <c r="D26" s="105">
        <v>120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2">
        <f>I26+N26</f>
        <v>0</v>
      </c>
    </row>
    <row r="27" spans="2:15" x14ac:dyDescent="0.25">
      <c r="B27" s="60" t="s">
        <v>72</v>
      </c>
      <c r="C27" s="61"/>
      <c r="D27" s="62"/>
      <c r="E27" s="68"/>
      <c r="F27" s="68"/>
      <c r="G27" s="115"/>
      <c r="H27" s="68"/>
      <c r="I27" s="68"/>
      <c r="J27" s="62"/>
      <c r="K27" s="62"/>
      <c r="L27" s="63"/>
      <c r="M27" s="62"/>
      <c r="N27" s="62"/>
      <c r="O27" s="64"/>
    </row>
    <row r="28" spans="2:15" x14ac:dyDescent="0.25">
      <c r="B28" s="25" t="s">
        <v>73</v>
      </c>
      <c r="C28" s="21" t="s">
        <v>13</v>
      </c>
      <c r="D28" s="108">
        <v>360</v>
      </c>
      <c r="E28" s="53"/>
      <c r="F28" s="53"/>
      <c r="G28" s="54"/>
      <c r="H28" s="55"/>
      <c r="I28" s="52">
        <f>G28*H28</f>
        <v>0</v>
      </c>
      <c r="J28" s="15"/>
      <c r="K28" s="15"/>
      <c r="L28" s="15"/>
      <c r="M28" s="15"/>
      <c r="N28" s="11">
        <f>L28*M28</f>
        <v>0</v>
      </c>
      <c r="O28" s="13">
        <f>I28+N28</f>
        <v>0</v>
      </c>
    </row>
    <row r="29" spans="2:15" x14ac:dyDescent="0.25">
      <c r="B29" s="211" t="s">
        <v>140</v>
      </c>
      <c r="C29" s="211"/>
      <c r="D29" s="211"/>
      <c r="E29" s="231">
        <f>SUM(I14:I28)</f>
        <v>0</v>
      </c>
      <c r="F29" s="231"/>
      <c r="G29" s="231"/>
      <c r="H29" s="231"/>
      <c r="I29" s="231"/>
      <c r="J29" s="249">
        <f>SUM(N14:N28)</f>
        <v>0</v>
      </c>
      <c r="K29" s="249"/>
      <c r="L29" s="249"/>
      <c r="M29" s="249"/>
      <c r="N29" s="249"/>
      <c r="O29" s="95">
        <f>+SUM(O14:O28)</f>
        <v>0</v>
      </c>
    </row>
    <row r="30" spans="2:15" ht="15" customHeight="1" x14ac:dyDescent="0.25">
      <c r="B30" s="139"/>
      <c r="C30" s="139"/>
      <c r="D30" s="139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</row>
    <row r="31" spans="2:15" ht="18.75" x14ac:dyDescent="0.25">
      <c r="B31" s="240" t="s">
        <v>129</v>
      </c>
      <c r="C31" s="241"/>
      <c r="D31" s="241"/>
      <c r="E31" s="241"/>
      <c r="F31" s="241"/>
      <c r="G31" s="241"/>
      <c r="H31" s="241"/>
      <c r="I31" s="241"/>
      <c r="J31" s="241"/>
      <c r="K31" s="241"/>
      <c r="L31" s="241"/>
      <c r="M31" s="241"/>
      <c r="N31" s="241"/>
      <c r="O31" s="242"/>
    </row>
    <row r="32" spans="2:15" ht="5.0999999999999996" customHeight="1" x14ac:dyDescent="0.25">
      <c r="B32" s="42"/>
      <c r="C32" s="42"/>
      <c r="D32" s="42"/>
      <c r="E32" s="42"/>
      <c r="F32" s="42"/>
      <c r="G32" s="109"/>
      <c r="H32" s="42"/>
      <c r="I32" s="42"/>
      <c r="J32" s="42"/>
      <c r="K32" s="42"/>
      <c r="L32" s="42"/>
      <c r="M32" s="42"/>
      <c r="N32" s="42"/>
      <c r="O32" s="42"/>
    </row>
    <row r="33" spans="2:15" ht="30" x14ac:dyDescent="0.25">
      <c r="B33" s="14"/>
      <c r="C33" s="56" t="s">
        <v>4</v>
      </c>
      <c r="D33" s="56" t="s">
        <v>5</v>
      </c>
      <c r="E33" s="56" t="s">
        <v>8</v>
      </c>
      <c r="F33" s="56" t="s">
        <v>0</v>
      </c>
      <c r="G33" s="69"/>
      <c r="H33" s="69"/>
      <c r="I33" s="69"/>
      <c r="J33" s="69"/>
      <c r="K33" s="69"/>
      <c r="L33" s="70"/>
      <c r="M33" s="69"/>
      <c r="N33" s="69"/>
      <c r="O33" s="6"/>
    </row>
    <row r="34" spans="2:15" x14ac:dyDescent="0.25">
      <c r="B34" s="60" t="s">
        <v>16</v>
      </c>
      <c r="C34" s="61"/>
      <c r="D34" s="62"/>
      <c r="E34" s="62"/>
      <c r="F34" s="64"/>
      <c r="G34" s="117"/>
      <c r="H34" s="71"/>
      <c r="I34" s="71"/>
      <c r="J34" s="71"/>
      <c r="K34" s="71"/>
      <c r="L34" s="72"/>
      <c r="M34" s="71"/>
      <c r="N34" s="71"/>
      <c r="O34" s="71"/>
    </row>
    <row r="35" spans="2:15" x14ac:dyDescent="0.25">
      <c r="B35" s="18" t="s">
        <v>17</v>
      </c>
      <c r="C35" s="19" t="s">
        <v>12</v>
      </c>
      <c r="D35" s="119"/>
      <c r="E35" s="49"/>
      <c r="F35" s="118">
        <f>+D35*E35</f>
        <v>0</v>
      </c>
      <c r="G35" s="29"/>
      <c r="H35" s="100"/>
      <c r="I35" s="30"/>
      <c r="J35" s="29"/>
      <c r="K35" s="29"/>
      <c r="L35" s="29"/>
      <c r="M35" s="29"/>
      <c r="N35" s="30"/>
      <c r="O35" s="31"/>
    </row>
    <row r="36" spans="2:15" x14ac:dyDescent="0.25">
      <c r="B36" s="25" t="s">
        <v>74</v>
      </c>
      <c r="C36" s="26" t="s">
        <v>12</v>
      </c>
      <c r="D36" s="120"/>
      <c r="E36" s="53"/>
      <c r="F36" s="118">
        <f>+D36*E36</f>
        <v>0</v>
      </c>
      <c r="G36" s="29"/>
      <c r="H36" s="100"/>
      <c r="I36" s="30"/>
      <c r="J36" s="29"/>
      <c r="K36" s="29"/>
      <c r="L36" s="29"/>
      <c r="M36" s="29"/>
      <c r="N36" s="30"/>
      <c r="O36" s="31"/>
    </row>
    <row r="37" spans="2:15" x14ac:dyDescent="0.25">
      <c r="B37" s="25"/>
      <c r="C37" s="26"/>
      <c r="D37" s="120"/>
      <c r="E37" s="49"/>
      <c r="F37" s="118"/>
      <c r="G37" s="29"/>
      <c r="H37" s="100"/>
      <c r="I37" s="30"/>
      <c r="J37" s="29"/>
      <c r="K37" s="29"/>
      <c r="L37" s="29"/>
      <c r="M37" s="29"/>
      <c r="N37" s="30"/>
      <c r="O37" s="31"/>
    </row>
    <row r="38" spans="2:15" x14ac:dyDescent="0.25">
      <c r="B38" s="211" t="s">
        <v>141</v>
      </c>
      <c r="C38" s="211"/>
      <c r="D38" s="211"/>
      <c r="E38" s="250">
        <f>SUM(F35:F37)</f>
        <v>0</v>
      </c>
      <c r="F38" s="251"/>
      <c r="G38" s="101"/>
      <c r="H38" s="101"/>
      <c r="I38" s="101"/>
      <c r="J38" s="215"/>
      <c r="K38" s="215"/>
      <c r="L38" s="215"/>
      <c r="M38" s="215"/>
      <c r="N38" s="215"/>
      <c r="O38" s="46"/>
    </row>
    <row r="39" spans="2:15" ht="15" customHeight="1" x14ac:dyDescent="0.25">
      <c r="B39" s="42"/>
      <c r="C39" s="42"/>
      <c r="D39" s="42"/>
      <c r="E39" s="42"/>
      <c r="F39" s="42"/>
      <c r="G39" s="109"/>
      <c r="H39" s="42"/>
      <c r="I39" s="42"/>
      <c r="J39" s="42"/>
      <c r="K39" s="42"/>
      <c r="L39" s="42"/>
      <c r="M39" s="42"/>
      <c r="N39" s="42"/>
      <c r="O39" s="42"/>
    </row>
    <row r="40" spans="2:15" ht="18.75" x14ac:dyDescent="0.25">
      <c r="B40" s="240" t="s">
        <v>130</v>
      </c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2"/>
    </row>
    <row r="41" spans="2:15" ht="5.0999999999999996" customHeight="1" x14ac:dyDescent="0.25">
      <c r="B41" s="42"/>
      <c r="C41" s="42"/>
      <c r="D41" s="42"/>
      <c r="E41" s="42"/>
      <c r="F41" s="42"/>
      <c r="G41" s="109"/>
      <c r="H41" s="42"/>
      <c r="I41" s="42"/>
      <c r="J41" s="42"/>
      <c r="K41" s="42"/>
      <c r="L41" s="42"/>
      <c r="M41" s="42"/>
      <c r="N41" s="42"/>
      <c r="O41" s="42"/>
    </row>
    <row r="42" spans="2:15" ht="30" x14ac:dyDescent="0.25">
      <c r="B42" s="14"/>
      <c r="C42" s="56" t="s">
        <v>4</v>
      </c>
      <c r="D42" s="56" t="s">
        <v>5</v>
      </c>
      <c r="E42" s="57" t="s">
        <v>8</v>
      </c>
      <c r="F42" s="56" t="s">
        <v>43</v>
      </c>
      <c r="G42" s="69"/>
      <c r="H42" s="69"/>
      <c r="I42" s="69"/>
      <c r="J42" s="69"/>
      <c r="K42" s="69"/>
      <c r="L42" s="70"/>
      <c r="M42" s="69"/>
      <c r="N42" s="69"/>
      <c r="O42" s="6"/>
    </row>
    <row r="43" spans="2:15" x14ac:dyDescent="0.25">
      <c r="B43" s="60" t="s">
        <v>18</v>
      </c>
      <c r="C43" s="61"/>
      <c r="D43" s="62"/>
      <c r="E43" s="62"/>
      <c r="F43" s="64"/>
      <c r="G43" s="117"/>
      <c r="H43" s="71"/>
      <c r="I43" s="71"/>
      <c r="J43" s="71"/>
      <c r="K43" s="71"/>
      <c r="L43" s="72"/>
      <c r="M43" s="71"/>
      <c r="N43" s="71"/>
      <c r="O43" s="71"/>
    </row>
    <row r="44" spans="2:15" x14ac:dyDescent="0.25">
      <c r="B44" s="25" t="s">
        <v>18</v>
      </c>
      <c r="C44" s="26" t="s">
        <v>21</v>
      </c>
      <c r="D44" s="26">
        <v>1</v>
      </c>
      <c r="E44" s="49"/>
      <c r="F44" s="118">
        <f>D44*E44</f>
        <v>0</v>
      </c>
      <c r="G44" s="29"/>
      <c r="H44" s="100"/>
      <c r="I44" s="30"/>
      <c r="J44" s="29"/>
      <c r="K44" s="29"/>
      <c r="L44" s="29"/>
      <c r="M44" s="29"/>
      <c r="N44" s="30"/>
      <c r="O44" s="31"/>
    </row>
    <row r="45" spans="2:15" x14ac:dyDescent="0.25">
      <c r="B45" s="211" t="s">
        <v>154</v>
      </c>
      <c r="C45" s="211"/>
      <c r="D45" s="211"/>
      <c r="E45" s="250">
        <f>SUM(F44:F44)</f>
        <v>0</v>
      </c>
      <c r="F45" s="251"/>
      <c r="G45" s="101"/>
      <c r="H45" s="101"/>
      <c r="I45" s="101"/>
      <c r="J45" s="215"/>
      <c r="K45" s="215"/>
      <c r="L45" s="215"/>
      <c r="M45" s="215"/>
      <c r="N45" s="215"/>
      <c r="O45" s="46"/>
    </row>
    <row r="46" spans="2:15" x14ac:dyDescent="0.25">
      <c r="B46" s="139"/>
      <c r="C46" s="139"/>
      <c r="D46" s="139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</row>
    <row r="47" spans="2:15" ht="24.95" customHeight="1" x14ac:dyDescent="0.25">
      <c r="B47" s="240" t="s">
        <v>134</v>
      </c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2"/>
    </row>
    <row r="48" spans="2:15" s="39" customFormat="1" ht="5.45" customHeight="1" x14ac:dyDescent="0.25">
      <c r="B48" s="42"/>
      <c r="C48" s="42"/>
      <c r="D48" s="42"/>
      <c r="E48" s="42"/>
      <c r="F48" s="42"/>
      <c r="G48" s="109"/>
      <c r="H48" s="42"/>
      <c r="I48" s="42"/>
      <c r="J48" s="42"/>
      <c r="K48" s="42"/>
      <c r="L48" s="42"/>
      <c r="M48" s="42"/>
      <c r="N48" s="42"/>
      <c r="O48" s="42"/>
    </row>
    <row r="49" spans="2:15" ht="30" x14ac:dyDescent="0.25">
      <c r="B49" s="14"/>
      <c r="C49" s="56" t="s">
        <v>4</v>
      </c>
      <c r="D49" s="56" t="s">
        <v>5</v>
      </c>
      <c r="E49" s="56" t="s">
        <v>8</v>
      </c>
      <c r="F49" s="56" t="s">
        <v>43</v>
      </c>
      <c r="G49" s="69"/>
      <c r="H49" s="69"/>
      <c r="I49" s="69"/>
      <c r="J49" s="69"/>
      <c r="K49" s="69"/>
      <c r="L49" s="70"/>
      <c r="M49" s="69"/>
      <c r="N49" s="69"/>
      <c r="O49" s="6"/>
    </row>
    <row r="50" spans="2:15" x14ac:dyDescent="0.25">
      <c r="B50" s="60" t="s">
        <v>35</v>
      </c>
      <c r="C50" s="61"/>
      <c r="D50" s="62"/>
      <c r="E50" s="62"/>
      <c r="F50" s="64"/>
      <c r="G50" s="117"/>
      <c r="H50" s="71"/>
      <c r="I50" s="71"/>
      <c r="J50" s="71"/>
      <c r="K50" s="71"/>
      <c r="L50" s="72"/>
      <c r="M50" s="71"/>
      <c r="N50" s="71"/>
      <c r="O50" s="71"/>
    </row>
    <row r="51" spans="2:15" x14ac:dyDescent="0.25">
      <c r="B51" s="47"/>
      <c r="C51" s="48" t="s">
        <v>21</v>
      </c>
      <c r="D51" s="48">
        <v>1</v>
      </c>
      <c r="E51" s="85"/>
      <c r="F51" s="124">
        <f>D51*E51</f>
        <v>0</v>
      </c>
      <c r="G51" s="29"/>
      <c r="H51" s="29"/>
      <c r="I51" s="30"/>
      <c r="J51" s="29"/>
      <c r="K51" s="29"/>
      <c r="L51" s="29"/>
      <c r="M51" s="29"/>
      <c r="N51" s="30"/>
      <c r="O51" s="31"/>
    </row>
    <row r="52" spans="2:15" x14ac:dyDescent="0.25">
      <c r="B52" s="211" t="s">
        <v>145</v>
      </c>
      <c r="C52" s="211"/>
      <c r="D52" s="211"/>
      <c r="E52" s="250">
        <f>F51</f>
        <v>0</v>
      </c>
      <c r="F52" s="251"/>
      <c r="G52" s="101"/>
      <c r="H52" s="101"/>
      <c r="I52" s="101"/>
      <c r="J52" s="215"/>
      <c r="K52" s="215"/>
      <c r="L52" s="215"/>
      <c r="M52" s="215"/>
      <c r="N52" s="215"/>
      <c r="O52" s="46"/>
    </row>
    <row r="53" spans="2:15" s="39" customFormat="1" ht="12" customHeight="1" x14ac:dyDescent="0.25">
      <c r="B53" s="42"/>
      <c r="C53" s="42"/>
      <c r="D53" s="42"/>
      <c r="E53" s="42"/>
      <c r="F53" s="42"/>
      <c r="G53" s="109"/>
      <c r="H53" s="42"/>
      <c r="I53" s="42"/>
      <c r="J53" s="42"/>
      <c r="K53" s="42"/>
      <c r="L53" s="42"/>
      <c r="M53" s="42"/>
      <c r="N53" s="42"/>
      <c r="O53" s="42"/>
    </row>
    <row r="54" spans="2:15" x14ac:dyDescent="0.25">
      <c r="B54" s="211" t="s">
        <v>84</v>
      </c>
      <c r="C54" s="211"/>
      <c r="D54" s="211"/>
      <c r="E54" s="212">
        <f>SUM(O29,E38,E45,E52)</f>
        <v>0</v>
      </c>
      <c r="F54" s="213"/>
      <c r="G54" s="214"/>
    </row>
    <row r="56" spans="2:15" ht="15.75" x14ac:dyDescent="0.25">
      <c r="I56" s="234" t="s">
        <v>202</v>
      </c>
      <c r="J56" s="235"/>
      <c r="K56" s="235"/>
      <c r="L56" s="235"/>
      <c r="M56" s="235"/>
      <c r="N56" s="235"/>
      <c r="O56" s="23"/>
    </row>
    <row r="57" spans="2:15" x14ac:dyDescent="0.25">
      <c r="I57" s="210">
        <f>SUM(E54)</f>
        <v>0</v>
      </c>
      <c r="J57" s="236"/>
      <c r="K57" s="236"/>
      <c r="L57" s="236"/>
      <c r="M57" s="236"/>
      <c r="N57" s="236"/>
    </row>
  </sheetData>
  <mergeCells count="26">
    <mergeCell ref="B3:O3"/>
    <mergeCell ref="B5:O5"/>
    <mergeCell ref="B7:O7"/>
    <mergeCell ref="B9:O9"/>
    <mergeCell ref="E38:F38"/>
    <mergeCell ref="J38:N38"/>
    <mergeCell ref="B40:O40"/>
    <mergeCell ref="B45:D45"/>
    <mergeCell ref="E45:F45"/>
    <mergeCell ref="J45:N45"/>
    <mergeCell ref="E11:I11"/>
    <mergeCell ref="J11:N11"/>
    <mergeCell ref="O11:O12"/>
    <mergeCell ref="I56:N56"/>
    <mergeCell ref="I57:N57"/>
    <mergeCell ref="B47:O47"/>
    <mergeCell ref="B29:D29"/>
    <mergeCell ref="E29:I29"/>
    <mergeCell ref="J29:N29"/>
    <mergeCell ref="B54:D54"/>
    <mergeCell ref="E54:G54"/>
    <mergeCell ref="B52:D52"/>
    <mergeCell ref="E52:F52"/>
    <mergeCell ref="J52:N52"/>
    <mergeCell ref="B31:O31"/>
    <mergeCell ref="B38:D38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AD54C-2DC6-4C88-9815-5E543322CBDB}">
  <sheetPr>
    <tabColor theme="8"/>
    <pageSetUpPr fitToPage="1"/>
  </sheetPr>
  <dimension ref="B1:T157"/>
  <sheetViews>
    <sheetView view="pageBreakPreview" topLeftCell="A22" zoomScale="85" zoomScaleNormal="100" zoomScaleSheetLayoutView="85" workbookViewId="0">
      <selection activeCell="B25" sqref="B25:B46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5" s="39" customFormat="1" ht="21" customHeight="1" x14ac:dyDescent="0.25">
      <c r="B1" s="89" t="s">
        <v>156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5" s="39" customFormat="1" ht="15" customHeight="1" x14ac:dyDescent="0.25">
      <c r="B2" s="89"/>
      <c r="C2" s="89"/>
      <c r="D2" s="89"/>
      <c r="E2" s="89"/>
      <c r="F2" s="89"/>
      <c r="G2" s="94"/>
      <c r="H2" s="89"/>
      <c r="I2" s="89"/>
      <c r="J2" s="89"/>
      <c r="K2" s="89"/>
      <c r="L2" s="89"/>
      <c r="M2" s="89"/>
      <c r="N2" s="89"/>
      <c r="O2" s="89"/>
    </row>
    <row r="3" spans="2:15" s="39" customFormat="1" ht="39" customHeight="1" x14ac:dyDescent="0.25">
      <c r="B3" s="153" t="s">
        <v>121</v>
      </c>
      <c r="C3" s="42"/>
      <c r="D3" s="42"/>
      <c r="E3" s="42"/>
      <c r="F3" s="42"/>
      <c r="G3" s="109"/>
      <c r="H3" s="42"/>
      <c r="I3" s="42"/>
      <c r="J3" s="42"/>
      <c r="K3" s="42"/>
      <c r="L3" s="42"/>
      <c r="M3" s="42"/>
      <c r="N3" s="42"/>
      <c r="O3" s="42"/>
    </row>
    <row r="4" spans="2:15" s="39" customFormat="1" ht="24.95" customHeight="1" x14ac:dyDescent="0.25">
      <c r="B4" s="216" t="s">
        <v>55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8"/>
    </row>
    <row r="5" spans="2:15" s="39" customFormat="1" ht="15" customHeight="1" x14ac:dyDescent="0.25">
      <c r="B5" s="153"/>
      <c r="C5" s="42"/>
      <c r="D5" s="42"/>
      <c r="E5" s="42"/>
      <c r="F5" s="42"/>
      <c r="G5" s="109"/>
      <c r="H5" s="42"/>
      <c r="I5" s="42"/>
      <c r="J5" s="42"/>
      <c r="K5" s="42"/>
      <c r="L5" s="42"/>
      <c r="M5" s="42"/>
      <c r="N5" s="42"/>
      <c r="O5" s="42"/>
    </row>
    <row r="6" spans="2:15" s="39" customFormat="1" ht="24.95" customHeight="1" x14ac:dyDescent="0.25">
      <c r="B6" s="219" t="s">
        <v>117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1"/>
    </row>
    <row r="7" spans="2:15" s="39" customFormat="1" ht="15" customHeight="1" x14ac:dyDescent="0.25"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</row>
    <row r="8" spans="2:15" s="39" customFormat="1" ht="24.95" customHeight="1" x14ac:dyDescent="0.25">
      <c r="B8" s="237" t="s">
        <v>150</v>
      </c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9"/>
    </row>
    <row r="9" spans="2:15" s="39" customFormat="1" ht="15" customHeight="1" x14ac:dyDescent="0.25"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</row>
    <row r="10" spans="2:15" s="39" customFormat="1" ht="16.5" customHeight="1" x14ac:dyDescent="0.25">
      <c r="B10" s="16"/>
      <c r="C10" s="17"/>
      <c r="D10" s="17"/>
      <c r="E10" s="222"/>
      <c r="F10" s="223"/>
      <c r="G10" s="224"/>
      <c r="H10" s="159"/>
      <c r="I10" s="159"/>
      <c r="J10" s="159"/>
      <c r="K10" s="159"/>
      <c r="L10" s="159"/>
      <c r="M10" s="159"/>
      <c r="N10" s="159"/>
      <c r="O10" s="159"/>
    </row>
    <row r="11" spans="2:15" s="39" customFormat="1" ht="30" customHeight="1" x14ac:dyDescent="0.25">
      <c r="B11" s="227"/>
      <c r="C11" s="228"/>
      <c r="D11" s="229"/>
      <c r="E11" s="57" t="s">
        <v>25</v>
      </c>
      <c r="F11" s="57" t="s">
        <v>45</v>
      </c>
      <c r="G11" s="56" t="s">
        <v>46</v>
      </c>
      <c r="H11" s="159"/>
      <c r="I11" s="159"/>
      <c r="J11" s="159"/>
      <c r="K11" s="159"/>
      <c r="L11" s="159"/>
      <c r="M11" s="159"/>
      <c r="N11" s="159"/>
      <c r="O11" s="159"/>
    </row>
    <row r="12" spans="2:15" s="39" customFormat="1" ht="15" customHeight="1" x14ac:dyDescent="0.25">
      <c r="B12" s="102" t="s">
        <v>151</v>
      </c>
      <c r="C12" s="61"/>
      <c r="D12" s="62"/>
      <c r="E12" s="62"/>
      <c r="F12" s="62"/>
      <c r="G12" s="112"/>
      <c r="H12" s="159"/>
      <c r="I12" s="159"/>
      <c r="J12" s="159"/>
      <c r="K12" s="159"/>
      <c r="L12" s="159"/>
      <c r="M12" s="159"/>
      <c r="N12" s="159"/>
      <c r="O12" s="159"/>
    </row>
    <row r="13" spans="2:15" s="39" customFormat="1" ht="15" customHeight="1" x14ac:dyDescent="0.25">
      <c r="B13" s="131" t="s">
        <v>83</v>
      </c>
      <c r="C13" s="8"/>
      <c r="D13" s="8"/>
      <c r="E13" s="49"/>
      <c r="F13" s="49"/>
      <c r="G13" s="13"/>
      <c r="H13" s="159"/>
      <c r="I13" s="159"/>
      <c r="J13" s="159"/>
      <c r="K13" s="159"/>
      <c r="L13" s="159"/>
      <c r="M13" s="159"/>
      <c r="N13" s="159"/>
      <c r="O13" s="159"/>
    </row>
    <row r="14" spans="2:15" s="39" customFormat="1" ht="15" customHeight="1" x14ac:dyDescent="0.25">
      <c r="B14" s="98" t="s">
        <v>149</v>
      </c>
      <c r="C14" s="9"/>
      <c r="D14" s="9"/>
      <c r="E14" s="49"/>
      <c r="F14" s="49"/>
      <c r="G14" s="13">
        <f t="shared" ref="G14:G16" si="0">E14*F14</f>
        <v>0</v>
      </c>
      <c r="H14" s="159"/>
      <c r="I14" s="159"/>
      <c r="J14" s="159"/>
      <c r="K14" s="159"/>
      <c r="L14" s="159"/>
      <c r="M14" s="159"/>
      <c r="N14" s="159"/>
      <c r="O14" s="159"/>
    </row>
    <row r="15" spans="2:15" s="39" customFormat="1" ht="15" customHeight="1" x14ac:dyDescent="0.25">
      <c r="B15" s="98" t="s">
        <v>52</v>
      </c>
      <c r="C15" s="23"/>
      <c r="D15" s="23"/>
      <c r="E15" s="49"/>
      <c r="F15" s="49"/>
      <c r="G15" s="13">
        <f t="shared" si="0"/>
        <v>0</v>
      </c>
      <c r="H15" s="159"/>
      <c r="I15" s="159"/>
      <c r="J15" s="159"/>
      <c r="K15" s="159"/>
      <c r="L15" s="159"/>
      <c r="M15" s="159"/>
      <c r="N15" s="159"/>
      <c r="O15" s="159"/>
    </row>
    <row r="16" spans="2:15" s="39" customFormat="1" ht="15" customHeight="1" x14ac:dyDescent="0.25">
      <c r="B16" s="98"/>
      <c r="C16" s="23"/>
      <c r="D16" s="23"/>
      <c r="E16" s="49"/>
      <c r="F16" s="49"/>
      <c r="G16" s="13">
        <f t="shared" si="0"/>
        <v>0</v>
      </c>
      <c r="H16" s="159"/>
      <c r="I16" s="159"/>
      <c r="J16" s="159"/>
      <c r="K16" s="159"/>
      <c r="L16" s="159"/>
      <c r="M16" s="159"/>
      <c r="N16" s="159"/>
      <c r="O16" s="159"/>
    </row>
    <row r="17" spans="2:15" s="39" customFormat="1" ht="15" customHeight="1" x14ac:dyDescent="0.25">
      <c r="B17" s="211" t="s">
        <v>148</v>
      </c>
      <c r="C17" s="211"/>
      <c r="D17" s="211"/>
      <c r="E17" s="212">
        <f>SUM(G13:G16)</f>
        <v>0</v>
      </c>
      <c r="F17" s="213"/>
      <c r="G17" s="214"/>
      <c r="H17" s="159"/>
      <c r="I17" s="159"/>
      <c r="J17" s="159"/>
      <c r="K17" s="159"/>
      <c r="L17" s="159"/>
      <c r="M17" s="159"/>
      <c r="N17" s="159"/>
      <c r="O17" s="159"/>
    </row>
    <row r="18" spans="2:15" s="39" customFormat="1" ht="12" customHeight="1" x14ac:dyDescent="0.25">
      <c r="B18" s="42"/>
      <c r="C18" s="42"/>
      <c r="D18" s="42"/>
      <c r="E18" s="42"/>
      <c r="F18" s="42"/>
      <c r="G18" s="109"/>
      <c r="H18" s="42"/>
      <c r="I18" s="42"/>
      <c r="J18" s="42"/>
      <c r="K18" s="42"/>
      <c r="L18" s="42"/>
      <c r="M18" s="42"/>
      <c r="N18" s="42"/>
      <c r="O18" s="42"/>
    </row>
    <row r="19" spans="2:15" s="39" customFormat="1" ht="24.95" customHeight="1" x14ac:dyDescent="0.25">
      <c r="B19" s="237" t="s">
        <v>127</v>
      </c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9"/>
    </row>
    <row r="20" spans="2:15" s="39" customFormat="1" ht="12" customHeight="1" x14ac:dyDescent="0.25">
      <c r="B20" s="42"/>
      <c r="C20" s="42"/>
      <c r="D20" s="42"/>
      <c r="E20" s="42"/>
      <c r="F20" s="42"/>
      <c r="G20" s="109"/>
      <c r="H20" s="42"/>
      <c r="I20" s="42"/>
      <c r="J20" s="42"/>
      <c r="K20" s="42"/>
      <c r="L20" s="42"/>
      <c r="M20" s="42"/>
      <c r="N20" s="42"/>
      <c r="O20" s="42"/>
    </row>
    <row r="21" spans="2:15" ht="24.95" customHeight="1" x14ac:dyDescent="0.25">
      <c r="B21" s="240" t="s">
        <v>128</v>
      </c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2"/>
    </row>
    <row r="22" spans="2:15" s="39" customFormat="1" ht="5.45" customHeight="1" x14ac:dyDescent="0.25">
      <c r="B22" s="42"/>
      <c r="C22" s="42"/>
      <c r="D22" s="42"/>
      <c r="E22" s="42"/>
      <c r="F22" s="42"/>
      <c r="G22" s="109"/>
      <c r="H22" s="42"/>
      <c r="I22" s="42"/>
      <c r="J22" s="42"/>
      <c r="K22" s="42"/>
      <c r="L22" s="42"/>
      <c r="M22" s="42"/>
      <c r="N22" s="42"/>
      <c r="O22" s="42"/>
    </row>
    <row r="23" spans="2:15" ht="16.5" customHeight="1" x14ac:dyDescent="0.25">
      <c r="B23" s="16"/>
      <c r="C23" s="17"/>
      <c r="D23" s="17"/>
      <c r="E23" s="246" t="s">
        <v>1</v>
      </c>
      <c r="F23" s="246"/>
      <c r="G23" s="246"/>
      <c r="H23" s="246"/>
      <c r="I23" s="246"/>
      <c r="J23" s="247" t="s">
        <v>2</v>
      </c>
      <c r="K23" s="247"/>
      <c r="L23" s="247"/>
      <c r="M23" s="247"/>
      <c r="N23" s="247"/>
      <c r="O23" s="248" t="s">
        <v>3</v>
      </c>
    </row>
    <row r="24" spans="2:15" ht="30" x14ac:dyDescent="0.25">
      <c r="B24" s="14"/>
      <c r="C24" s="56" t="s">
        <v>4</v>
      </c>
      <c r="D24" s="56" t="s">
        <v>5</v>
      </c>
      <c r="E24" s="57" t="s">
        <v>6</v>
      </c>
      <c r="F24" s="57" t="s">
        <v>7</v>
      </c>
      <c r="G24" s="57" t="s">
        <v>8</v>
      </c>
      <c r="H24" s="57" t="s">
        <v>9</v>
      </c>
      <c r="I24" s="57" t="s">
        <v>0</v>
      </c>
      <c r="J24" s="58" t="s">
        <v>6</v>
      </c>
      <c r="K24" s="58" t="s">
        <v>7</v>
      </c>
      <c r="L24" s="59" t="s">
        <v>8</v>
      </c>
      <c r="M24" s="58" t="s">
        <v>9</v>
      </c>
      <c r="N24" s="58" t="s">
        <v>0</v>
      </c>
      <c r="O24" s="248"/>
    </row>
    <row r="25" spans="2:15" x14ac:dyDescent="0.25">
      <c r="B25" s="60" t="s">
        <v>63</v>
      </c>
      <c r="C25" s="61"/>
      <c r="D25" s="62"/>
      <c r="E25" s="62"/>
      <c r="F25" s="62"/>
      <c r="G25" s="113"/>
      <c r="H25" s="62"/>
      <c r="I25" s="62"/>
      <c r="J25" s="62"/>
      <c r="K25" s="62"/>
      <c r="L25" s="63"/>
      <c r="M25" s="62"/>
      <c r="N25" s="62"/>
      <c r="O25" s="64"/>
    </row>
    <row r="26" spans="2:15" x14ac:dyDescent="0.25">
      <c r="B26" s="18" t="s">
        <v>107</v>
      </c>
      <c r="C26" s="7" t="s">
        <v>13</v>
      </c>
      <c r="D26" s="104">
        <v>7000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2">
        <f>I26+N26</f>
        <v>0</v>
      </c>
    </row>
    <row r="27" spans="2:15" x14ac:dyDescent="0.25">
      <c r="B27" s="142" t="s">
        <v>177</v>
      </c>
      <c r="C27" s="143" t="s">
        <v>13</v>
      </c>
      <c r="D27" s="144">
        <v>8880</v>
      </c>
      <c r="E27" s="49"/>
      <c r="F27" s="49"/>
      <c r="G27" s="50"/>
      <c r="H27" s="51"/>
      <c r="I27" s="52">
        <f t="shared" ref="I27:I28" si="1">G27*H27</f>
        <v>0</v>
      </c>
      <c r="J27" s="10"/>
      <c r="K27" s="10"/>
      <c r="L27" s="10"/>
      <c r="M27" s="10"/>
      <c r="N27" s="11">
        <f t="shared" ref="N27:N28" si="2">L27*M27</f>
        <v>0</v>
      </c>
      <c r="O27" s="145">
        <f>I27+N27</f>
        <v>0</v>
      </c>
    </row>
    <row r="28" spans="2:15" x14ac:dyDescent="0.25">
      <c r="B28" s="20" t="s">
        <v>64</v>
      </c>
      <c r="C28" s="8" t="s">
        <v>13</v>
      </c>
      <c r="D28" s="105">
        <v>8020</v>
      </c>
      <c r="E28" s="49"/>
      <c r="F28" s="49"/>
      <c r="G28" s="50"/>
      <c r="H28" s="51"/>
      <c r="I28" s="52">
        <f t="shared" si="1"/>
        <v>0</v>
      </c>
      <c r="J28" s="10"/>
      <c r="K28" s="10"/>
      <c r="L28" s="10"/>
      <c r="M28" s="10"/>
      <c r="N28" s="11">
        <f t="shared" si="2"/>
        <v>0</v>
      </c>
      <c r="O28" s="145">
        <f>I28+N28</f>
        <v>0</v>
      </c>
    </row>
    <row r="29" spans="2:15" x14ac:dyDescent="0.25">
      <c r="B29" s="20" t="s">
        <v>179</v>
      </c>
      <c r="C29" s="8" t="s">
        <v>13</v>
      </c>
      <c r="D29" s="105">
        <v>760</v>
      </c>
      <c r="E29" s="49"/>
      <c r="F29" s="49"/>
      <c r="G29" s="50"/>
      <c r="H29" s="51"/>
      <c r="I29" s="52">
        <f>G29*H29</f>
        <v>0</v>
      </c>
      <c r="J29" s="10"/>
      <c r="K29" s="10"/>
      <c r="L29" s="10"/>
      <c r="M29" s="10"/>
      <c r="N29" s="11">
        <f>L29*M29</f>
        <v>0</v>
      </c>
      <c r="O29" s="13">
        <f>I29+N29</f>
        <v>0</v>
      </c>
    </row>
    <row r="30" spans="2:15" x14ac:dyDescent="0.25">
      <c r="B30" s="20" t="s">
        <v>178</v>
      </c>
      <c r="C30" s="8" t="s">
        <v>13</v>
      </c>
      <c r="D30" s="105">
        <v>1510</v>
      </c>
      <c r="E30" s="49"/>
      <c r="F30" s="49"/>
      <c r="G30" s="50"/>
      <c r="H30" s="51"/>
      <c r="I30" s="52">
        <f>G30*H30</f>
        <v>0</v>
      </c>
      <c r="J30" s="10"/>
      <c r="K30" s="10"/>
      <c r="L30" s="10"/>
      <c r="M30" s="10"/>
      <c r="N30" s="11">
        <f>L30*M30</f>
        <v>0</v>
      </c>
      <c r="O30" s="13">
        <f>I30+N30</f>
        <v>0</v>
      </c>
    </row>
    <row r="31" spans="2:15" x14ac:dyDescent="0.25">
      <c r="B31" s="60" t="s">
        <v>65</v>
      </c>
      <c r="C31" s="61"/>
      <c r="D31" s="62"/>
      <c r="E31" s="62"/>
      <c r="F31" s="62"/>
      <c r="G31" s="113"/>
      <c r="H31" s="62"/>
      <c r="I31" s="62"/>
      <c r="J31" s="62"/>
      <c r="K31" s="62"/>
      <c r="L31" s="63"/>
      <c r="M31" s="62"/>
      <c r="N31" s="62"/>
      <c r="O31" s="64"/>
    </row>
    <row r="32" spans="2:15" x14ac:dyDescent="0.25">
      <c r="B32" s="18" t="s">
        <v>176</v>
      </c>
      <c r="C32" s="7" t="s">
        <v>13</v>
      </c>
      <c r="D32" s="104">
        <v>550</v>
      </c>
      <c r="E32" s="49"/>
      <c r="F32" s="49"/>
      <c r="G32" s="50"/>
      <c r="H32" s="51"/>
      <c r="I32" s="52">
        <f>G32*H32</f>
        <v>0</v>
      </c>
      <c r="J32" s="10"/>
      <c r="K32" s="10"/>
      <c r="L32" s="10"/>
      <c r="M32" s="10"/>
      <c r="N32" s="11">
        <f>L32*M32</f>
        <v>0</v>
      </c>
      <c r="O32" s="12">
        <f>I32+N32</f>
        <v>0</v>
      </c>
    </row>
    <row r="33" spans="2:15" x14ac:dyDescent="0.25">
      <c r="B33" s="20" t="s">
        <v>66</v>
      </c>
      <c r="C33" s="9" t="s">
        <v>13</v>
      </c>
      <c r="D33" s="106">
        <v>1000</v>
      </c>
      <c r="E33" s="49"/>
      <c r="F33" s="49"/>
      <c r="G33" s="50"/>
      <c r="H33" s="51"/>
      <c r="I33" s="52">
        <f>G33*H33</f>
        <v>0</v>
      </c>
      <c r="J33" s="10"/>
      <c r="K33" s="10"/>
      <c r="L33" s="10"/>
      <c r="M33" s="10"/>
      <c r="N33" s="11">
        <f>L33*M33</f>
        <v>0</v>
      </c>
      <c r="O33" s="13">
        <f>I33+N33</f>
        <v>0</v>
      </c>
    </row>
    <row r="34" spans="2:15" x14ac:dyDescent="0.25">
      <c r="B34" s="60" t="s">
        <v>67</v>
      </c>
      <c r="C34" s="61"/>
      <c r="D34" s="62"/>
      <c r="E34" s="62"/>
      <c r="F34" s="62"/>
      <c r="G34" s="113"/>
      <c r="H34" s="62"/>
      <c r="I34" s="62"/>
      <c r="J34" s="62"/>
      <c r="K34" s="62"/>
      <c r="L34" s="63"/>
      <c r="M34" s="62"/>
      <c r="N34" s="62"/>
      <c r="O34" s="64"/>
    </row>
    <row r="35" spans="2:15" x14ac:dyDescent="0.25">
      <c r="B35" s="20" t="s">
        <v>68</v>
      </c>
      <c r="C35" s="9" t="s">
        <v>13</v>
      </c>
      <c r="D35" s="106">
        <v>1375</v>
      </c>
      <c r="E35" s="49"/>
      <c r="F35" s="49"/>
      <c r="G35" s="50"/>
      <c r="H35" s="51"/>
      <c r="I35" s="52">
        <f>G35*H35</f>
        <v>0</v>
      </c>
      <c r="J35" s="10"/>
      <c r="K35" s="10"/>
      <c r="L35" s="10"/>
      <c r="M35" s="10"/>
      <c r="N35" s="11">
        <f>L35*M35</f>
        <v>0</v>
      </c>
      <c r="O35" s="13">
        <f>I35+N35</f>
        <v>0</v>
      </c>
    </row>
    <row r="36" spans="2:15" x14ac:dyDescent="0.25">
      <c r="B36" s="20" t="s">
        <v>180</v>
      </c>
      <c r="C36" s="9" t="s">
        <v>13</v>
      </c>
      <c r="D36" s="106">
        <v>140</v>
      </c>
      <c r="E36" s="49"/>
      <c r="F36" s="49"/>
      <c r="G36" s="50"/>
      <c r="H36" s="51"/>
      <c r="I36" s="52">
        <f>G36*H36</f>
        <v>0</v>
      </c>
      <c r="J36" s="10"/>
      <c r="K36" s="10"/>
      <c r="L36" s="10"/>
      <c r="M36" s="10"/>
      <c r="N36" s="11">
        <f>L36*M36</f>
        <v>0</v>
      </c>
      <c r="O36" s="13">
        <f>I36+N36</f>
        <v>0</v>
      </c>
    </row>
    <row r="37" spans="2:15" x14ac:dyDescent="0.25">
      <c r="B37" s="60" t="s">
        <v>69</v>
      </c>
      <c r="C37" s="61"/>
      <c r="D37" s="62"/>
      <c r="E37" s="62"/>
      <c r="F37" s="62"/>
      <c r="G37" s="113"/>
      <c r="H37" s="62"/>
      <c r="I37" s="62"/>
      <c r="J37" s="62"/>
      <c r="K37" s="62"/>
      <c r="L37" s="63"/>
      <c r="M37" s="62"/>
      <c r="N37" s="62"/>
      <c r="O37" s="64"/>
    </row>
    <row r="38" spans="2:15" x14ac:dyDescent="0.25">
      <c r="B38" s="150" t="s">
        <v>70</v>
      </c>
      <c r="C38" s="149" t="s">
        <v>13</v>
      </c>
      <c r="D38" s="144">
        <v>2700</v>
      </c>
      <c r="E38" s="49"/>
      <c r="F38" s="49"/>
      <c r="G38" s="50"/>
      <c r="H38" s="51"/>
      <c r="I38" s="52">
        <f>G38*H38</f>
        <v>0</v>
      </c>
      <c r="J38" s="10"/>
      <c r="K38" s="10"/>
      <c r="L38" s="10"/>
      <c r="M38" s="10"/>
      <c r="N38" s="11">
        <f>L38*M38</f>
        <v>0</v>
      </c>
      <c r="O38" s="151">
        <f>I38+N38</f>
        <v>0</v>
      </c>
    </row>
    <row r="39" spans="2:15" x14ac:dyDescent="0.25">
      <c r="B39" s="147" t="s">
        <v>113</v>
      </c>
      <c r="C39" s="143" t="s">
        <v>13</v>
      </c>
      <c r="D39" s="144">
        <v>5390</v>
      </c>
      <c r="E39" s="49"/>
      <c r="F39" s="49"/>
      <c r="G39" s="50"/>
      <c r="H39" s="51"/>
      <c r="I39" s="52">
        <f t="shared" ref="I39:I40" si="3">G39*H39</f>
        <v>0</v>
      </c>
      <c r="J39" s="10"/>
      <c r="K39" s="10"/>
      <c r="L39" s="10"/>
      <c r="M39" s="10"/>
      <c r="N39" s="11">
        <f t="shared" ref="N39:N40" si="4">L39*M39</f>
        <v>0</v>
      </c>
      <c r="O39" s="145">
        <f t="shared" ref="O39:O40" si="5">I39+N39</f>
        <v>0</v>
      </c>
    </row>
    <row r="40" spans="2:15" x14ac:dyDescent="0.25">
      <c r="B40" s="147" t="s">
        <v>71</v>
      </c>
      <c r="C40" s="8" t="s">
        <v>13</v>
      </c>
      <c r="D40" s="105">
        <v>2465</v>
      </c>
      <c r="E40" s="49"/>
      <c r="F40" s="49"/>
      <c r="G40" s="50"/>
      <c r="H40" s="51"/>
      <c r="I40" s="52">
        <f t="shared" si="3"/>
        <v>0</v>
      </c>
      <c r="J40" s="10"/>
      <c r="K40" s="10"/>
      <c r="L40" s="10"/>
      <c r="M40" s="10"/>
      <c r="N40" s="11">
        <f t="shared" si="4"/>
        <v>0</v>
      </c>
      <c r="O40" s="145">
        <f t="shared" si="5"/>
        <v>0</v>
      </c>
    </row>
    <row r="41" spans="2:15" x14ac:dyDescent="0.25">
      <c r="B41" s="60" t="s">
        <v>10</v>
      </c>
      <c r="C41" s="61"/>
      <c r="D41" s="62"/>
      <c r="E41" s="65"/>
      <c r="F41" s="65"/>
      <c r="G41" s="114"/>
      <c r="H41" s="66"/>
      <c r="I41" s="62"/>
      <c r="J41" s="65"/>
      <c r="K41" s="65"/>
      <c r="L41" s="67"/>
      <c r="M41" s="66"/>
      <c r="N41" s="63"/>
      <c r="O41" s="64"/>
    </row>
    <row r="42" spans="2:15" x14ac:dyDescent="0.25">
      <c r="B42" s="22" t="s">
        <v>11</v>
      </c>
      <c r="C42" s="23" t="s">
        <v>12</v>
      </c>
      <c r="D42" s="105">
        <v>1200</v>
      </c>
      <c r="E42" s="49"/>
      <c r="F42" s="49"/>
      <c r="G42" s="50"/>
      <c r="H42" s="51"/>
      <c r="I42" s="52">
        <f>G42*H42</f>
        <v>0</v>
      </c>
      <c r="J42" s="10"/>
      <c r="K42" s="10"/>
      <c r="L42" s="10"/>
      <c r="M42" s="10"/>
      <c r="N42" s="11">
        <f>L42*M42</f>
        <v>0</v>
      </c>
      <c r="O42" s="12">
        <f>I42+N42</f>
        <v>0</v>
      </c>
    </row>
    <row r="43" spans="2:15" x14ac:dyDescent="0.25">
      <c r="B43" s="22" t="s">
        <v>111</v>
      </c>
      <c r="C43" s="23" t="s">
        <v>12</v>
      </c>
      <c r="D43" s="105">
        <v>217</v>
      </c>
      <c r="E43" s="49"/>
      <c r="F43" s="49"/>
      <c r="G43" s="50"/>
      <c r="H43" s="51"/>
      <c r="I43" s="52">
        <f>G43*H43</f>
        <v>0</v>
      </c>
      <c r="J43" s="10"/>
      <c r="K43" s="10"/>
      <c r="L43" s="10"/>
      <c r="M43" s="10"/>
      <c r="N43" s="11">
        <f>L43*M43</f>
        <v>0</v>
      </c>
      <c r="O43" s="13">
        <f>I43+N43</f>
        <v>0</v>
      </c>
    </row>
    <row r="44" spans="2:15" x14ac:dyDescent="0.25">
      <c r="B44" s="60" t="s">
        <v>72</v>
      </c>
      <c r="C44" s="61"/>
      <c r="D44" s="62"/>
      <c r="E44" s="68"/>
      <c r="F44" s="68"/>
      <c r="G44" s="115"/>
      <c r="H44" s="68"/>
      <c r="I44" s="68"/>
      <c r="J44" s="62"/>
      <c r="K44" s="62"/>
      <c r="L44" s="63"/>
      <c r="M44" s="62"/>
      <c r="N44" s="62"/>
      <c r="O44" s="64"/>
    </row>
    <row r="45" spans="2:15" x14ac:dyDescent="0.25">
      <c r="B45" s="18" t="s">
        <v>15</v>
      </c>
      <c r="C45" s="19" t="s">
        <v>13</v>
      </c>
      <c r="D45" s="107">
        <v>7555</v>
      </c>
      <c r="E45" s="49"/>
      <c r="F45" s="49"/>
      <c r="G45" s="50"/>
      <c r="H45" s="51"/>
      <c r="I45" s="52">
        <f>G45*H45</f>
        <v>0</v>
      </c>
      <c r="J45" s="10"/>
      <c r="K45" s="10"/>
      <c r="L45" s="10"/>
      <c r="M45" s="10"/>
      <c r="N45" s="11">
        <f>L45*M45</f>
        <v>0</v>
      </c>
      <c r="O45" s="24">
        <f>I45+N45</f>
        <v>0</v>
      </c>
    </row>
    <row r="46" spans="2:15" x14ac:dyDescent="0.25">
      <c r="B46" s="25" t="s">
        <v>73</v>
      </c>
      <c r="C46" s="21" t="s">
        <v>13</v>
      </c>
      <c r="D46" s="108">
        <v>7555</v>
      </c>
      <c r="E46" s="53"/>
      <c r="F46" s="53"/>
      <c r="G46" s="54"/>
      <c r="H46" s="55"/>
      <c r="I46" s="52">
        <f>G46*H46</f>
        <v>0</v>
      </c>
      <c r="J46" s="15"/>
      <c r="K46" s="15"/>
      <c r="L46" s="15"/>
      <c r="M46" s="15"/>
      <c r="N46" s="11">
        <f>L46*M46</f>
        <v>0</v>
      </c>
      <c r="O46" s="13">
        <f>I46+N46</f>
        <v>0</v>
      </c>
    </row>
    <row r="47" spans="2:15" x14ac:dyDescent="0.25">
      <c r="B47" s="211" t="s">
        <v>140</v>
      </c>
      <c r="C47" s="211"/>
      <c r="D47" s="211"/>
      <c r="E47" s="231">
        <f>SUM(I26:I46)</f>
        <v>0</v>
      </c>
      <c r="F47" s="231"/>
      <c r="G47" s="231"/>
      <c r="H47" s="231"/>
      <c r="I47" s="231"/>
      <c r="J47" s="249">
        <f>SUM(N26:N46)</f>
        <v>0</v>
      </c>
      <c r="K47" s="249"/>
      <c r="L47" s="249"/>
      <c r="M47" s="249"/>
      <c r="N47" s="249"/>
      <c r="O47" s="95">
        <f>+SUM(O26:O46)</f>
        <v>0</v>
      </c>
    </row>
    <row r="48" spans="2:15" s="39" customFormat="1" ht="12" customHeight="1" x14ac:dyDescent="0.25">
      <c r="B48" s="42"/>
      <c r="C48" s="42"/>
      <c r="D48" s="42"/>
      <c r="E48" s="42"/>
      <c r="F48" s="42"/>
      <c r="G48" s="109"/>
      <c r="H48" s="42"/>
      <c r="I48" s="42"/>
      <c r="J48" s="42"/>
      <c r="K48" s="42"/>
      <c r="L48" s="42"/>
      <c r="M48" s="42"/>
      <c r="N48" s="42"/>
      <c r="O48" s="42"/>
    </row>
    <row r="49" spans="2:20" ht="24.95" customHeight="1" x14ac:dyDescent="0.25">
      <c r="B49" s="240" t="s">
        <v>129</v>
      </c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2"/>
    </row>
    <row r="50" spans="2:20" s="39" customFormat="1" ht="5.45" customHeight="1" x14ac:dyDescent="0.25">
      <c r="B50" s="42"/>
      <c r="C50" s="42"/>
      <c r="D50" s="42"/>
      <c r="E50" s="42"/>
      <c r="F50" s="42"/>
      <c r="G50" s="109"/>
      <c r="H50" s="42"/>
      <c r="I50" s="42"/>
      <c r="J50" s="42"/>
      <c r="K50" s="42"/>
      <c r="L50" s="42"/>
      <c r="M50" s="42"/>
      <c r="N50" s="42"/>
      <c r="O50" s="42"/>
    </row>
    <row r="51" spans="2:20" ht="30" x14ac:dyDescent="0.25">
      <c r="B51" s="14"/>
      <c r="C51" s="56" t="s">
        <v>4</v>
      </c>
      <c r="D51" s="56" t="s">
        <v>5</v>
      </c>
      <c r="E51" s="56" t="s">
        <v>8</v>
      </c>
      <c r="F51" s="56" t="s">
        <v>0</v>
      </c>
      <c r="G51" s="69"/>
      <c r="H51" s="69"/>
      <c r="I51" s="69"/>
      <c r="J51" s="69"/>
      <c r="K51" s="69"/>
      <c r="L51" s="70"/>
      <c r="M51" s="69"/>
      <c r="N51" s="69"/>
      <c r="O51" s="6"/>
    </row>
    <row r="52" spans="2:20" x14ac:dyDescent="0.25">
      <c r="B52" s="60" t="s">
        <v>16</v>
      </c>
      <c r="C52" s="61"/>
      <c r="D52" s="62"/>
      <c r="E52" s="62"/>
      <c r="F52" s="64"/>
      <c r="G52" s="117"/>
      <c r="H52" s="71"/>
      <c r="I52" s="71"/>
      <c r="J52" s="71"/>
      <c r="K52" s="71"/>
      <c r="L52" s="72"/>
      <c r="M52" s="71"/>
      <c r="N52" s="71"/>
      <c r="O52" s="71"/>
      <c r="T52" s="129"/>
    </row>
    <row r="53" spans="2:20" x14ac:dyDescent="0.25">
      <c r="B53" s="18" t="s">
        <v>17</v>
      </c>
      <c r="C53" s="19" t="s">
        <v>12</v>
      </c>
      <c r="D53" s="119"/>
      <c r="E53" s="49"/>
      <c r="F53" s="118">
        <f>+D53*E53</f>
        <v>0</v>
      </c>
      <c r="G53" s="29"/>
      <c r="H53" s="100"/>
      <c r="I53" s="30"/>
      <c r="J53" s="29"/>
      <c r="K53" s="29"/>
      <c r="L53" s="29"/>
      <c r="M53" s="29"/>
      <c r="N53" s="30"/>
      <c r="O53" s="31"/>
    </row>
    <row r="54" spans="2:20" x14ac:dyDescent="0.25">
      <c r="B54" s="25" t="s">
        <v>74</v>
      </c>
      <c r="C54" s="26" t="s">
        <v>12</v>
      </c>
      <c r="D54" s="120"/>
      <c r="E54" s="53"/>
      <c r="F54" s="118">
        <f>+D54*E54</f>
        <v>0</v>
      </c>
      <c r="G54" s="29"/>
      <c r="H54" s="100"/>
      <c r="I54" s="30"/>
      <c r="J54" s="29"/>
      <c r="K54" s="29"/>
      <c r="L54" s="29"/>
      <c r="M54" s="29"/>
      <c r="N54" s="30"/>
      <c r="O54" s="31"/>
    </row>
    <row r="55" spans="2:20" x14ac:dyDescent="0.25">
      <c r="B55" s="25"/>
      <c r="C55" s="26"/>
      <c r="D55" s="120"/>
      <c r="E55" s="49"/>
      <c r="F55" s="118"/>
      <c r="G55" s="29"/>
      <c r="H55" s="100"/>
      <c r="I55" s="30"/>
      <c r="J55" s="29"/>
      <c r="K55" s="29"/>
      <c r="L55" s="29"/>
      <c r="M55" s="29"/>
      <c r="N55" s="30"/>
      <c r="O55" s="31"/>
    </row>
    <row r="56" spans="2:20" x14ac:dyDescent="0.25">
      <c r="B56" s="211" t="s">
        <v>141</v>
      </c>
      <c r="C56" s="211"/>
      <c r="D56" s="211"/>
      <c r="E56" s="250">
        <f>SUM(F53:F55)</f>
        <v>0</v>
      </c>
      <c r="F56" s="251"/>
      <c r="G56" s="101"/>
      <c r="H56" s="101"/>
      <c r="I56" s="101"/>
      <c r="J56" s="215"/>
      <c r="K56" s="215"/>
      <c r="L56" s="215"/>
      <c r="M56" s="215"/>
      <c r="N56" s="215"/>
      <c r="O56" s="46"/>
    </row>
    <row r="57" spans="2:20" s="39" customFormat="1" ht="12" customHeight="1" x14ac:dyDescent="0.25">
      <c r="B57" s="42"/>
      <c r="C57" s="42"/>
      <c r="D57" s="42"/>
      <c r="E57" s="42"/>
      <c r="F57" s="42"/>
      <c r="G57" s="109"/>
      <c r="H57" s="42"/>
      <c r="I57" s="42"/>
      <c r="J57" s="42"/>
      <c r="K57" s="42"/>
      <c r="L57" s="42"/>
      <c r="M57" s="42"/>
      <c r="N57" s="42"/>
      <c r="O57" s="42"/>
    </row>
    <row r="58" spans="2:20" ht="24.95" customHeight="1" x14ac:dyDescent="0.25">
      <c r="B58" s="240" t="s">
        <v>130</v>
      </c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2"/>
    </row>
    <row r="59" spans="2:20" s="39" customFormat="1" ht="5.45" customHeight="1" x14ac:dyDescent="0.25">
      <c r="B59" s="42"/>
      <c r="C59" s="42"/>
      <c r="D59" s="42"/>
      <c r="E59" s="42"/>
      <c r="F59" s="42"/>
      <c r="G59" s="109"/>
      <c r="H59" s="42"/>
      <c r="I59" s="42"/>
      <c r="J59" s="42"/>
      <c r="K59" s="42"/>
      <c r="L59" s="42"/>
      <c r="M59" s="42"/>
      <c r="N59" s="42"/>
      <c r="O59" s="42"/>
    </row>
    <row r="60" spans="2:20" ht="30" x14ac:dyDescent="0.25">
      <c r="B60" s="14"/>
      <c r="C60" s="56" t="s">
        <v>4</v>
      </c>
      <c r="D60" s="56" t="s">
        <v>5</v>
      </c>
      <c r="E60" s="57" t="s">
        <v>8</v>
      </c>
      <c r="F60" s="56" t="s">
        <v>43</v>
      </c>
      <c r="G60" s="69"/>
      <c r="H60" s="69"/>
      <c r="I60" s="69"/>
      <c r="J60" s="69"/>
      <c r="K60" s="69"/>
      <c r="L60" s="70"/>
      <c r="M60" s="69"/>
      <c r="N60" s="69"/>
      <c r="O60" s="6"/>
    </row>
    <row r="61" spans="2:20" x14ac:dyDescent="0.25">
      <c r="B61" s="60" t="s">
        <v>18</v>
      </c>
      <c r="C61" s="61"/>
      <c r="D61" s="62"/>
      <c r="E61" s="62"/>
      <c r="F61" s="64"/>
      <c r="G61" s="117"/>
      <c r="H61" s="71"/>
      <c r="I61" s="71"/>
      <c r="J61" s="71"/>
      <c r="K61" s="71"/>
      <c r="L61" s="72"/>
      <c r="M61" s="71"/>
      <c r="N61" s="71"/>
      <c r="O61" s="71"/>
    </row>
    <row r="62" spans="2:20" x14ac:dyDescent="0.25">
      <c r="B62" s="25" t="s">
        <v>18</v>
      </c>
      <c r="C62" s="26" t="s">
        <v>21</v>
      </c>
      <c r="D62" s="26">
        <v>1</v>
      </c>
      <c r="E62" s="49"/>
      <c r="F62" s="118">
        <f>D62*E62</f>
        <v>0</v>
      </c>
      <c r="G62" s="29"/>
      <c r="H62" s="100"/>
      <c r="I62" s="30"/>
      <c r="J62" s="29"/>
      <c r="K62" s="29"/>
      <c r="L62" s="29"/>
      <c r="M62" s="29"/>
      <c r="N62" s="30"/>
      <c r="O62" s="31"/>
    </row>
    <row r="63" spans="2:20" x14ac:dyDescent="0.25">
      <c r="B63" s="211" t="s">
        <v>154</v>
      </c>
      <c r="C63" s="211"/>
      <c r="D63" s="211"/>
      <c r="E63" s="250">
        <f>SUM(F62:F62)</f>
        <v>0</v>
      </c>
      <c r="F63" s="251"/>
      <c r="G63" s="101"/>
      <c r="H63" s="101"/>
      <c r="I63" s="101"/>
      <c r="J63" s="215"/>
      <c r="K63" s="215"/>
      <c r="L63" s="215"/>
      <c r="M63" s="215"/>
      <c r="N63" s="215"/>
      <c r="O63" s="46"/>
    </row>
    <row r="64" spans="2:20" s="39" customFormat="1" ht="12" customHeight="1" x14ac:dyDescent="0.25">
      <c r="B64" s="42"/>
      <c r="C64" s="42"/>
      <c r="D64" s="42"/>
      <c r="E64" s="42"/>
      <c r="F64" s="42"/>
      <c r="G64" s="109"/>
      <c r="H64" s="42"/>
      <c r="I64" s="42"/>
      <c r="J64" s="42"/>
      <c r="K64" s="42"/>
      <c r="L64" s="42"/>
      <c r="M64" s="42"/>
      <c r="N64" s="42"/>
      <c r="O64" s="42"/>
    </row>
    <row r="65" spans="2:15" ht="24.95" customHeight="1" x14ac:dyDescent="0.25">
      <c r="B65" s="240" t="s">
        <v>133</v>
      </c>
      <c r="C65" s="241"/>
      <c r="D65" s="241"/>
      <c r="E65" s="241"/>
      <c r="F65" s="241"/>
      <c r="G65" s="241"/>
      <c r="H65" s="241"/>
      <c r="I65" s="241"/>
      <c r="J65" s="241"/>
      <c r="K65" s="241"/>
      <c r="L65" s="241"/>
      <c r="M65" s="241"/>
      <c r="N65" s="241"/>
      <c r="O65" s="242"/>
    </row>
    <row r="66" spans="2:15" s="39" customFormat="1" ht="5.45" customHeight="1" x14ac:dyDescent="0.25">
      <c r="B66" s="42"/>
      <c r="C66" s="42"/>
      <c r="D66" s="42"/>
      <c r="E66" s="42"/>
      <c r="F66" s="42"/>
      <c r="G66" s="109"/>
      <c r="H66" s="42"/>
      <c r="I66" s="42"/>
      <c r="J66" s="42"/>
      <c r="K66" s="42"/>
      <c r="L66" s="42"/>
      <c r="M66" s="42"/>
      <c r="N66" s="42"/>
      <c r="O66" s="42"/>
    </row>
    <row r="67" spans="2:15" ht="30" x14ac:dyDescent="0.25">
      <c r="B67" s="14"/>
      <c r="C67" s="56" t="s">
        <v>4</v>
      </c>
      <c r="D67" s="56" t="s">
        <v>5</v>
      </c>
      <c r="E67" s="56" t="s">
        <v>8</v>
      </c>
      <c r="F67" s="56" t="s">
        <v>43</v>
      </c>
      <c r="G67" s="69"/>
      <c r="H67" s="69"/>
      <c r="I67" s="69"/>
      <c r="J67" s="69"/>
      <c r="K67" s="69"/>
      <c r="L67" s="70"/>
      <c r="M67" s="69"/>
      <c r="N67" s="69"/>
      <c r="O67" s="6"/>
    </row>
    <row r="68" spans="2:15" x14ac:dyDescent="0.25">
      <c r="B68" s="60" t="s">
        <v>19</v>
      </c>
      <c r="C68" s="61"/>
      <c r="D68" s="62"/>
      <c r="E68" s="62"/>
      <c r="F68" s="64"/>
      <c r="G68" s="117"/>
      <c r="H68" s="71"/>
      <c r="I68" s="71"/>
      <c r="J68" s="71"/>
      <c r="K68" s="71"/>
      <c r="L68" s="72"/>
      <c r="M68" s="71"/>
      <c r="N68" s="71"/>
      <c r="O68" s="71"/>
    </row>
    <row r="69" spans="2:15" x14ac:dyDescent="0.25">
      <c r="B69" s="47" t="s">
        <v>20</v>
      </c>
      <c r="C69" s="48" t="s">
        <v>21</v>
      </c>
      <c r="D69" s="48">
        <v>1</v>
      </c>
      <c r="E69" s="121"/>
      <c r="F69" s="128">
        <f>D69*E69</f>
        <v>0</v>
      </c>
      <c r="G69" s="29"/>
      <c r="H69" s="29"/>
      <c r="I69" s="30"/>
      <c r="J69" s="29"/>
      <c r="K69" s="29"/>
      <c r="L69" s="29"/>
      <c r="M69" s="29"/>
      <c r="N69" s="30"/>
      <c r="O69" s="31"/>
    </row>
    <row r="70" spans="2:15" x14ac:dyDescent="0.25">
      <c r="B70" s="47" t="s">
        <v>98</v>
      </c>
      <c r="C70" s="48" t="s">
        <v>21</v>
      </c>
      <c r="D70" s="48">
        <v>1</v>
      </c>
      <c r="E70" s="121"/>
      <c r="F70" s="128">
        <f>D70*E70</f>
        <v>0</v>
      </c>
      <c r="G70" s="29"/>
      <c r="H70" s="29"/>
      <c r="I70" s="30"/>
      <c r="J70" s="29"/>
      <c r="K70" s="29"/>
      <c r="L70" s="29"/>
      <c r="M70" s="29"/>
      <c r="N70" s="30"/>
      <c r="O70" s="31"/>
    </row>
    <row r="71" spans="2:15" x14ac:dyDescent="0.25">
      <c r="B71" s="211" t="s">
        <v>144</v>
      </c>
      <c r="C71" s="211"/>
      <c r="D71" s="211"/>
      <c r="E71" s="250">
        <f>SUM(F69:F70)</f>
        <v>0</v>
      </c>
      <c r="F71" s="251"/>
      <c r="G71" s="101"/>
      <c r="H71" s="101"/>
      <c r="I71" s="101"/>
      <c r="J71" s="215"/>
      <c r="K71" s="215"/>
      <c r="L71" s="215"/>
      <c r="M71" s="215"/>
      <c r="N71" s="215"/>
      <c r="O71" s="46"/>
    </row>
    <row r="72" spans="2:15" s="39" customFormat="1" ht="12" customHeight="1" x14ac:dyDescent="0.25">
      <c r="B72" s="42"/>
      <c r="C72" s="42"/>
      <c r="D72" s="42"/>
      <c r="E72" s="42"/>
      <c r="F72" s="42"/>
      <c r="G72" s="109"/>
      <c r="H72" s="42"/>
      <c r="I72" s="42"/>
      <c r="J72" s="42"/>
      <c r="K72" s="42"/>
      <c r="L72" s="42"/>
      <c r="M72" s="42"/>
      <c r="N72" s="42"/>
      <c r="O72" s="42"/>
    </row>
    <row r="73" spans="2:15" ht="24.95" customHeight="1" x14ac:dyDescent="0.25">
      <c r="B73" s="240" t="s">
        <v>134</v>
      </c>
      <c r="C73" s="241"/>
      <c r="D73" s="241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2"/>
    </row>
    <row r="74" spans="2:15" s="39" customFormat="1" ht="5.45" customHeight="1" x14ac:dyDescent="0.25">
      <c r="B74" s="42"/>
      <c r="C74" s="42"/>
      <c r="D74" s="42"/>
      <c r="E74" s="42"/>
      <c r="F74" s="42"/>
      <c r="G74" s="109"/>
      <c r="H74" s="42"/>
      <c r="I74" s="42"/>
      <c r="J74" s="42"/>
      <c r="K74" s="42"/>
      <c r="L74" s="42"/>
      <c r="M74" s="42"/>
      <c r="N74" s="42"/>
      <c r="O74" s="42"/>
    </row>
    <row r="75" spans="2:15" ht="30" x14ac:dyDescent="0.25">
      <c r="B75" s="14"/>
      <c r="C75" s="56" t="s">
        <v>4</v>
      </c>
      <c r="D75" s="56" t="s">
        <v>5</v>
      </c>
      <c r="E75" s="56" t="s">
        <v>8</v>
      </c>
      <c r="F75" s="56" t="s">
        <v>43</v>
      </c>
      <c r="G75" s="69"/>
      <c r="H75" s="69"/>
      <c r="I75" s="69"/>
      <c r="J75" s="69"/>
      <c r="K75" s="69"/>
      <c r="L75" s="70"/>
      <c r="M75" s="69"/>
      <c r="N75" s="69"/>
      <c r="O75" s="6"/>
    </row>
    <row r="76" spans="2:15" x14ac:dyDescent="0.25">
      <c r="B76" s="60" t="s">
        <v>35</v>
      </c>
      <c r="C76" s="61"/>
      <c r="D76" s="62"/>
      <c r="E76" s="62"/>
      <c r="F76" s="64"/>
      <c r="G76" s="117"/>
      <c r="H76" s="71"/>
      <c r="I76" s="71"/>
      <c r="J76" s="71"/>
      <c r="K76" s="71"/>
      <c r="L76" s="72"/>
      <c r="M76" s="71"/>
      <c r="N76" s="71"/>
      <c r="O76" s="71"/>
    </row>
    <row r="77" spans="2:15" x14ac:dyDescent="0.25">
      <c r="B77" s="47"/>
      <c r="C77" s="48" t="s">
        <v>21</v>
      </c>
      <c r="D77" s="48">
        <v>1</v>
      </c>
      <c r="E77" s="85"/>
      <c r="F77" s="124">
        <f>D77*E77</f>
        <v>0</v>
      </c>
      <c r="G77" s="29"/>
      <c r="H77" s="29"/>
      <c r="I77" s="30"/>
      <c r="J77" s="29"/>
      <c r="K77" s="29"/>
      <c r="L77" s="29"/>
      <c r="M77" s="29"/>
      <c r="N77" s="30"/>
      <c r="O77" s="31"/>
    </row>
    <row r="78" spans="2:15" x14ac:dyDescent="0.25">
      <c r="B78" s="211" t="s">
        <v>145</v>
      </c>
      <c r="C78" s="211"/>
      <c r="D78" s="211"/>
      <c r="E78" s="250">
        <f>F77</f>
        <v>0</v>
      </c>
      <c r="F78" s="251"/>
      <c r="G78" s="101"/>
      <c r="H78" s="101"/>
      <c r="I78" s="101"/>
      <c r="J78" s="215"/>
      <c r="K78" s="215"/>
      <c r="L78" s="215"/>
      <c r="M78" s="215"/>
      <c r="N78" s="215"/>
      <c r="O78" s="46"/>
    </row>
    <row r="79" spans="2:15" s="39" customFormat="1" ht="12" customHeight="1" x14ac:dyDescent="0.25">
      <c r="B79" s="42"/>
      <c r="C79" s="42"/>
      <c r="D79" s="42"/>
      <c r="E79" s="42"/>
      <c r="F79" s="42"/>
      <c r="G79" s="109"/>
      <c r="H79" s="42"/>
      <c r="I79" s="42"/>
      <c r="J79" s="42"/>
      <c r="K79" s="42"/>
      <c r="L79" s="42"/>
      <c r="M79" s="42"/>
      <c r="N79" s="42"/>
      <c r="O79" s="42"/>
    </row>
    <row r="80" spans="2:15" ht="24.95" customHeight="1" x14ac:dyDescent="0.25">
      <c r="B80" s="240" t="s">
        <v>135</v>
      </c>
      <c r="C80" s="241"/>
      <c r="D80" s="241"/>
      <c r="E80" s="241"/>
      <c r="F80" s="241"/>
      <c r="G80" s="241"/>
      <c r="H80" s="241"/>
      <c r="I80" s="241"/>
      <c r="J80" s="241"/>
      <c r="K80" s="241"/>
      <c r="L80" s="241"/>
      <c r="M80" s="241"/>
      <c r="N80" s="241"/>
      <c r="O80" s="242"/>
    </row>
    <row r="81" spans="2:15" s="39" customFormat="1" ht="5.45" customHeight="1" x14ac:dyDescent="0.25">
      <c r="B81" s="42"/>
      <c r="C81" s="42"/>
      <c r="D81" s="42"/>
      <c r="E81" s="42"/>
      <c r="F81" s="42"/>
      <c r="G81" s="109"/>
      <c r="H81" s="42"/>
      <c r="I81" s="42"/>
      <c r="J81" s="42"/>
      <c r="K81" s="42"/>
      <c r="L81" s="42"/>
      <c r="M81" s="42"/>
      <c r="N81" s="42"/>
      <c r="O81" s="42"/>
    </row>
    <row r="82" spans="2:15" ht="30" x14ac:dyDescent="0.25">
      <c r="B82" s="14"/>
      <c r="C82" s="56" t="s">
        <v>4</v>
      </c>
      <c r="D82" s="56" t="s">
        <v>5</v>
      </c>
      <c r="E82" s="56" t="s">
        <v>8</v>
      </c>
      <c r="F82" s="56" t="s">
        <v>43</v>
      </c>
      <c r="G82" s="69"/>
      <c r="H82" s="69"/>
      <c r="I82" s="69"/>
      <c r="J82" s="69"/>
      <c r="K82" s="69"/>
      <c r="L82" s="70"/>
      <c r="M82" s="69"/>
      <c r="N82" s="69"/>
      <c r="O82" s="6"/>
    </row>
    <row r="83" spans="2:15" x14ac:dyDescent="0.25">
      <c r="B83" s="122" t="s">
        <v>75</v>
      </c>
      <c r="C83" s="48" t="s">
        <v>21</v>
      </c>
      <c r="D83" s="48">
        <v>1</v>
      </c>
      <c r="E83" s="85"/>
      <c r="F83" s="124">
        <f>D83*E83</f>
        <v>0</v>
      </c>
      <c r="G83" s="117"/>
      <c r="H83" s="71"/>
      <c r="I83" s="71"/>
      <c r="J83" s="71"/>
      <c r="K83" s="71"/>
      <c r="L83" s="72"/>
      <c r="M83" s="71"/>
      <c r="N83" s="71"/>
      <c r="O83" s="71"/>
    </row>
    <row r="84" spans="2:15" x14ac:dyDescent="0.25">
      <c r="B84" s="122" t="s">
        <v>76</v>
      </c>
      <c r="C84" s="48" t="s">
        <v>21</v>
      </c>
      <c r="D84" s="48">
        <v>1</v>
      </c>
      <c r="E84" s="85"/>
      <c r="F84" s="124">
        <f>D84*E84</f>
        <v>0</v>
      </c>
      <c r="G84" s="117"/>
      <c r="H84" s="71"/>
      <c r="I84" s="71"/>
      <c r="J84" s="71"/>
      <c r="K84" s="71"/>
      <c r="L84" s="72"/>
      <c r="M84" s="71"/>
      <c r="N84" s="71"/>
      <c r="O84" s="71"/>
    </row>
    <row r="85" spans="2:15" x14ac:dyDescent="0.25">
      <c r="B85" s="211" t="s">
        <v>146</v>
      </c>
      <c r="C85" s="211"/>
      <c r="D85" s="211"/>
      <c r="E85" s="250">
        <f>SUM(F83:F84)</f>
        <v>0</v>
      </c>
      <c r="F85" s="251"/>
      <c r="G85" s="101"/>
      <c r="H85" s="101"/>
      <c r="I85" s="101"/>
      <c r="J85" s="215"/>
      <c r="K85" s="215"/>
      <c r="L85" s="215"/>
      <c r="M85" s="215"/>
      <c r="N85" s="215"/>
      <c r="O85" s="46"/>
    </row>
    <row r="86" spans="2:15" s="39" customFormat="1" ht="12" customHeight="1" x14ac:dyDescent="0.25">
      <c r="B86" s="42"/>
      <c r="C86" s="42"/>
      <c r="D86" s="42"/>
      <c r="E86" s="42"/>
      <c r="F86" s="42"/>
      <c r="G86" s="109"/>
      <c r="H86" s="42"/>
      <c r="I86" s="42"/>
      <c r="J86" s="42"/>
      <c r="K86" s="42"/>
      <c r="L86" s="42"/>
      <c r="M86" s="42"/>
      <c r="N86" s="42"/>
      <c r="O86" s="42"/>
    </row>
    <row r="87" spans="2:15" ht="24.95" customHeight="1" x14ac:dyDescent="0.25">
      <c r="B87" s="240" t="s">
        <v>136</v>
      </c>
      <c r="C87" s="241"/>
      <c r="D87" s="241"/>
      <c r="E87" s="241"/>
      <c r="F87" s="241"/>
      <c r="G87" s="241"/>
      <c r="H87" s="241"/>
      <c r="I87" s="241"/>
      <c r="J87" s="241"/>
      <c r="K87" s="241"/>
      <c r="L87" s="241"/>
      <c r="M87" s="241"/>
      <c r="N87" s="241"/>
      <c r="O87" s="242"/>
    </row>
    <row r="88" spans="2:15" s="39" customFormat="1" ht="5.45" customHeight="1" x14ac:dyDescent="0.25">
      <c r="B88" s="42"/>
      <c r="C88" s="42"/>
      <c r="D88" s="42"/>
      <c r="E88" s="42"/>
      <c r="F88" s="42"/>
      <c r="G88" s="109"/>
      <c r="H88" s="42"/>
      <c r="I88" s="42"/>
      <c r="J88" s="42"/>
      <c r="K88" s="42"/>
      <c r="L88" s="42"/>
      <c r="M88" s="42"/>
      <c r="N88" s="42"/>
      <c r="O88" s="42"/>
    </row>
    <row r="89" spans="2:15" ht="30" x14ac:dyDescent="0.25">
      <c r="B89" s="14"/>
      <c r="C89" s="56" t="s">
        <v>4</v>
      </c>
      <c r="D89" s="56" t="s">
        <v>5</v>
      </c>
      <c r="E89" s="56" t="s">
        <v>45</v>
      </c>
      <c r="F89" s="56" t="s">
        <v>46</v>
      </c>
      <c r="G89" s="69"/>
      <c r="H89" s="69"/>
      <c r="I89" s="69"/>
      <c r="J89" s="69"/>
      <c r="K89" s="69"/>
      <c r="L89" s="70"/>
      <c r="M89" s="69"/>
      <c r="N89" s="69"/>
      <c r="O89" s="6"/>
    </row>
    <row r="90" spans="2:15" x14ac:dyDescent="0.25">
      <c r="B90" s="60" t="s">
        <v>77</v>
      </c>
      <c r="C90" s="61"/>
      <c r="D90" s="62"/>
      <c r="E90" s="62"/>
      <c r="F90" s="64"/>
      <c r="G90" s="117"/>
      <c r="H90" s="71"/>
      <c r="I90" s="71"/>
      <c r="J90" s="71"/>
      <c r="K90" s="71"/>
      <c r="L90" s="72"/>
      <c r="M90" s="71"/>
      <c r="N90" s="71"/>
      <c r="O90" s="71"/>
    </row>
    <row r="91" spans="2:15" x14ac:dyDescent="0.25">
      <c r="B91" s="47" t="s">
        <v>78</v>
      </c>
      <c r="C91" s="48" t="s">
        <v>79</v>
      </c>
      <c r="D91" s="48"/>
      <c r="E91" s="123"/>
      <c r="F91" s="124">
        <f>D91*E91</f>
        <v>0</v>
      </c>
      <c r="G91" s="29"/>
      <c r="H91" s="29"/>
      <c r="I91" s="30"/>
      <c r="J91" s="29"/>
      <c r="K91" s="29"/>
      <c r="L91" s="29"/>
      <c r="M91" s="29"/>
      <c r="N91" s="30"/>
      <c r="O91" s="31"/>
    </row>
    <row r="92" spans="2:15" x14ac:dyDescent="0.25">
      <c r="B92" s="211" t="s">
        <v>147</v>
      </c>
      <c r="C92" s="211"/>
      <c r="D92" s="211"/>
      <c r="E92" s="250">
        <f>F91</f>
        <v>0</v>
      </c>
      <c r="F92" s="251"/>
      <c r="G92" s="101"/>
      <c r="H92" s="101"/>
      <c r="I92" s="101"/>
      <c r="J92" s="215"/>
      <c r="K92" s="215"/>
      <c r="L92" s="215"/>
      <c r="M92" s="215"/>
      <c r="N92" s="215"/>
      <c r="O92" s="46"/>
    </row>
    <row r="93" spans="2:15" x14ac:dyDescent="0.25">
      <c r="B93" s="139"/>
      <c r="C93" s="139"/>
      <c r="D93" s="139"/>
      <c r="E93" s="140"/>
      <c r="F93" s="140"/>
      <c r="G93" s="101"/>
      <c r="H93" s="101"/>
      <c r="I93" s="101"/>
      <c r="J93" s="46"/>
      <c r="K93" s="46"/>
      <c r="L93" s="46"/>
      <c r="M93" s="46"/>
      <c r="N93" s="46"/>
      <c r="O93" s="46"/>
    </row>
    <row r="94" spans="2:15" x14ac:dyDescent="0.25">
      <c r="B94" s="211" t="s">
        <v>84</v>
      </c>
      <c r="C94" s="211"/>
      <c r="D94" s="211"/>
      <c r="E94" s="212">
        <f>O47+E56+E63+E71+E78+E85+E92</f>
        <v>0</v>
      </c>
      <c r="F94" s="213"/>
      <c r="G94" s="214"/>
      <c r="H94" s="101"/>
      <c r="I94" s="101"/>
      <c r="J94" s="46"/>
      <c r="K94" s="46"/>
      <c r="L94" s="46"/>
      <c r="M94" s="46"/>
      <c r="N94" s="46"/>
      <c r="O94" s="46"/>
    </row>
    <row r="96" spans="2:15" s="39" customFormat="1" ht="24.95" customHeight="1" x14ac:dyDescent="0.25">
      <c r="B96" s="237" t="s">
        <v>137</v>
      </c>
      <c r="C96" s="238"/>
      <c r="D96" s="238"/>
      <c r="E96" s="238"/>
      <c r="F96" s="238"/>
      <c r="G96" s="238"/>
      <c r="H96" s="238"/>
      <c r="I96" s="238"/>
      <c r="J96" s="238"/>
      <c r="K96" s="238"/>
      <c r="L96" s="238"/>
      <c r="M96" s="238"/>
      <c r="N96" s="238"/>
      <c r="O96" s="239"/>
    </row>
    <row r="97" spans="2:15" s="39" customFormat="1" ht="12" customHeight="1" x14ac:dyDescent="0.25">
      <c r="B97" s="42"/>
      <c r="C97" s="42"/>
      <c r="D97" s="42"/>
      <c r="E97" s="42"/>
      <c r="F97" s="42"/>
      <c r="G97" s="109"/>
      <c r="H97" s="42"/>
      <c r="I97" s="42"/>
      <c r="J97" s="42"/>
      <c r="K97" s="42"/>
      <c r="L97" s="42"/>
      <c r="M97" s="42"/>
      <c r="N97" s="42"/>
      <c r="O97" s="42"/>
    </row>
    <row r="98" spans="2:15" ht="16.5" customHeight="1" x14ac:dyDescent="0.25">
      <c r="B98" s="16"/>
      <c r="C98" s="17"/>
      <c r="D98" s="17"/>
      <c r="E98" s="222"/>
      <c r="F98" s="223"/>
      <c r="G98" s="224"/>
      <c r="H98" s="99"/>
      <c r="I98" s="99"/>
      <c r="J98" s="225"/>
      <c r="K98" s="225"/>
      <c r="L98" s="225"/>
      <c r="M98" s="225"/>
      <c r="N98" s="225"/>
      <c r="O98" s="226"/>
    </row>
    <row r="99" spans="2:15" ht="30" x14ac:dyDescent="0.25">
      <c r="B99" s="227"/>
      <c r="C99" s="228"/>
      <c r="D99" s="229"/>
      <c r="E99" s="57" t="s">
        <v>25</v>
      </c>
      <c r="F99" s="57" t="s">
        <v>45</v>
      </c>
      <c r="G99" s="56" t="s">
        <v>46</v>
      </c>
      <c r="H99" s="69"/>
      <c r="I99" s="69"/>
      <c r="J99" s="69"/>
      <c r="K99" s="69"/>
      <c r="L99" s="70"/>
      <c r="M99" s="69"/>
      <c r="N99" s="69"/>
      <c r="O99" s="226"/>
    </row>
    <row r="100" spans="2:15" x14ac:dyDescent="0.25">
      <c r="B100" s="102"/>
      <c r="C100" s="61"/>
      <c r="D100" s="62"/>
      <c r="E100" s="62"/>
      <c r="F100" s="62"/>
      <c r="G100" s="112"/>
      <c r="H100" s="71"/>
      <c r="I100" s="71"/>
      <c r="J100" s="71"/>
      <c r="K100" s="71"/>
      <c r="L100" s="72"/>
      <c r="M100" s="71"/>
      <c r="N100" s="71"/>
      <c r="O100" s="71"/>
    </row>
    <row r="101" spans="2:15" x14ac:dyDescent="0.25">
      <c r="B101" s="98" t="s">
        <v>54</v>
      </c>
      <c r="C101" s="8"/>
      <c r="D101" s="8"/>
      <c r="E101" s="49"/>
      <c r="F101" s="49"/>
      <c r="G101" s="13">
        <f>E101*F101</f>
        <v>0</v>
      </c>
      <c r="H101" s="100"/>
      <c r="I101" s="30"/>
      <c r="J101" s="29"/>
      <c r="K101" s="29"/>
      <c r="L101" s="29"/>
      <c r="M101" s="29"/>
      <c r="N101" s="30"/>
      <c r="O101" s="30"/>
    </row>
    <row r="102" spans="2:15" x14ac:dyDescent="0.25">
      <c r="B102" s="103" t="s">
        <v>80</v>
      </c>
      <c r="C102" s="8"/>
      <c r="D102" s="8"/>
      <c r="E102" s="49"/>
      <c r="F102" s="49"/>
      <c r="G102" s="13">
        <f t="shared" ref="G102:G103" si="6">E102*F102</f>
        <v>0</v>
      </c>
      <c r="H102" s="100"/>
      <c r="I102" s="30"/>
      <c r="J102" s="29"/>
      <c r="K102" s="29"/>
      <c r="L102" s="29"/>
      <c r="M102" s="29"/>
      <c r="N102" s="30"/>
      <c r="O102" s="30"/>
    </row>
    <row r="103" spans="2:15" x14ac:dyDescent="0.25">
      <c r="B103" s="98" t="s">
        <v>52</v>
      </c>
      <c r="C103" s="9"/>
      <c r="D103" s="9"/>
      <c r="E103" s="49"/>
      <c r="F103" s="49"/>
      <c r="G103" s="13">
        <f t="shared" si="6"/>
        <v>0</v>
      </c>
      <c r="H103" s="100"/>
      <c r="I103" s="30"/>
      <c r="J103" s="29"/>
      <c r="K103" s="29"/>
      <c r="L103" s="29"/>
      <c r="M103" s="29"/>
      <c r="N103" s="30"/>
      <c r="O103" s="30"/>
    </row>
    <row r="104" spans="2:15" x14ac:dyDescent="0.25">
      <c r="B104" s="98"/>
      <c r="C104" s="8"/>
      <c r="D104" s="8"/>
      <c r="E104" s="49"/>
      <c r="F104" s="49"/>
      <c r="G104" s="118"/>
      <c r="H104" s="100"/>
      <c r="I104" s="30"/>
      <c r="J104" s="29"/>
      <c r="K104" s="29"/>
      <c r="L104" s="29"/>
      <c r="M104" s="29"/>
      <c r="N104" s="30"/>
      <c r="O104" s="30"/>
    </row>
    <row r="105" spans="2:15" x14ac:dyDescent="0.25">
      <c r="B105" s="98"/>
      <c r="C105" s="9"/>
      <c r="D105" s="9"/>
      <c r="E105" s="49"/>
      <c r="F105" s="49"/>
      <c r="G105" s="118"/>
      <c r="H105" s="100"/>
      <c r="I105" s="30"/>
      <c r="J105" s="29"/>
      <c r="K105" s="29"/>
      <c r="L105" s="29"/>
      <c r="M105" s="29"/>
      <c r="N105" s="30"/>
      <c r="O105" s="30"/>
    </row>
    <row r="106" spans="2:15" x14ac:dyDescent="0.25">
      <c r="B106" s="211" t="s">
        <v>85</v>
      </c>
      <c r="C106" s="211"/>
      <c r="D106" s="211"/>
      <c r="E106" s="212">
        <f>SUM(G101:G105)</f>
        <v>0</v>
      </c>
      <c r="F106" s="213"/>
      <c r="G106" s="214"/>
      <c r="H106" s="101"/>
      <c r="I106" s="101"/>
      <c r="J106" s="215"/>
      <c r="K106" s="215"/>
      <c r="L106" s="215"/>
      <c r="M106" s="215"/>
      <c r="N106" s="215"/>
      <c r="O106" s="46"/>
    </row>
    <row r="107" spans="2:15" ht="14.45" customHeight="1" x14ac:dyDescent="0.25"/>
    <row r="108" spans="2:15" s="39" customFormat="1" ht="24.95" customHeight="1" x14ac:dyDescent="0.25">
      <c r="B108" s="237" t="s">
        <v>138</v>
      </c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  <c r="M108" s="238"/>
      <c r="N108" s="238"/>
      <c r="O108" s="239"/>
    </row>
    <row r="109" spans="2:15" s="39" customFormat="1" ht="12" customHeight="1" x14ac:dyDescent="0.25">
      <c r="B109" s="42"/>
      <c r="C109" s="42"/>
      <c r="D109" s="42"/>
      <c r="E109" s="42"/>
      <c r="F109" s="42"/>
      <c r="G109" s="109"/>
      <c r="H109" s="42"/>
      <c r="I109" s="42"/>
      <c r="J109" s="42"/>
      <c r="K109" s="42"/>
      <c r="L109" s="42"/>
      <c r="M109" s="42"/>
      <c r="N109" s="42"/>
      <c r="O109" s="42"/>
    </row>
    <row r="110" spans="2:15" ht="16.5" customHeight="1" x14ac:dyDescent="0.25">
      <c r="B110" s="16"/>
      <c r="C110" s="17"/>
      <c r="D110" s="17"/>
      <c r="E110" s="222"/>
      <c r="F110" s="223"/>
      <c r="G110" s="224"/>
      <c r="H110" s="99"/>
      <c r="I110" s="99"/>
      <c r="J110" s="225"/>
      <c r="K110" s="225"/>
      <c r="L110" s="225"/>
      <c r="M110" s="225"/>
      <c r="N110" s="225"/>
      <c r="O110" s="226"/>
    </row>
    <row r="111" spans="2:15" ht="30" x14ac:dyDescent="0.25">
      <c r="B111" s="227"/>
      <c r="C111" s="228"/>
      <c r="D111" s="229"/>
      <c r="E111" s="57" t="s">
        <v>25</v>
      </c>
      <c r="F111" s="57" t="s">
        <v>45</v>
      </c>
      <c r="G111" s="56" t="s">
        <v>46</v>
      </c>
      <c r="H111" s="69"/>
      <c r="I111" s="69"/>
      <c r="J111" s="69"/>
      <c r="K111" s="69"/>
      <c r="L111" s="70"/>
      <c r="M111" s="69"/>
      <c r="N111" s="69"/>
      <c r="O111" s="226"/>
    </row>
    <row r="112" spans="2:15" x14ac:dyDescent="0.25">
      <c r="B112" s="102"/>
      <c r="C112" s="61"/>
      <c r="D112" s="62"/>
      <c r="E112" s="62"/>
      <c r="F112" s="62"/>
      <c r="G112" s="112"/>
      <c r="H112" s="71"/>
      <c r="I112" s="71"/>
      <c r="J112" s="71"/>
      <c r="K112" s="71"/>
      <c r="L112" s="72"/>
      <c r="M112" s="71"/>
      <c r="N112" s="71"/>
      <c r="O112" s="71"/>
    </row>
    <row r="113" spans="2:15" x14ac:dyDescent="0.25">
      <c r="B113" s="98" t="s">
        <v>81</v>
      </c>
      <c r="C113" s="8"/>
      <c r="D113" s="8"/>
      <c r="E113" s="49"/>
      <c r="F113" s="49"/>
      <c r="G113" s="13">
        <f>E113*F113</f>
        <v>0</v>
      </c>
      <c r="H113" s="100"/>
      <c r="I113" s="30"/>
      <c r="J113" s="29"/>
      <c r="K113" s="29"/>
      <c r="L113" s="29"/>
      <c r="M113" s="29"/>
      <c r="N113" s="30"/>
      <c r="O113" s="30"/>
    </row>
    <row r="114" spans="2:15" x14ac:dyDescent="0.25">
      <c r="B114" s="103" t="s">
        <v>60</v>
      </c>
      <c r="C114" s="8"/>
      <c r="D114" s="8"/>
      <c r="E114" s="49"/>
      <c r="F114" s="49"/>
      <c r="G114" s="13">
        <f t="shared" ref="G114:G117" si="7">E114*F114</f>
        <v>0</v>
      </c>
      <c r="H114" s="100"/>
      <c r="I114" s="30"/>
      <c r="J114" s="29"/>
      <c r="K114" s="29"/>
      <c r="L114" s="29"/>
      <c r="M114" s="29"/>
      <c r="N114" s="30"/>
      <c r="O114" s="30"/>
    </row>
    <row r="115" spans="2:15" x14ac:dyDescent="0.25">
      <c r="B115" s="98" t="s">
        <v>52</v>
      </c>
      <c r="C115" s="9"/>
      <c r="D115" s="9"/>
      <c r="E115" s="49"/>
      <c r="F115" s="49"/>
      <c r="G115" s="13">
        <f t="shared" si="7"/>
        <v>0</v>
      </c>
      <c r="H115" s="100"/>
      <c r="I115" s="30"/>
      <c r="J115" s="29"/>
      <c r="K115" s="29"/>
      <c r="L115" s="29"/>
      <c r="M115" s="29"/>
      <c r="N115" s="30"/>
      <c r="O115" s="30"/>
    </row>
    <row r="116" spans="2:15" x14ac:dyDescent="0.25">
      <c r="B116" s="98"/>
      <c r="C116" s="8"/>
      <c r="D116" s="8"/>
      <c r="E116" s="49"/>
      <c r="F116" s="49"/>
      <c r="G116" s="13">
        <f t="shared" si="7"/>
        <v>0</v>
      </c>
      <c r="H116" s="100"/>
      <c r="I116" s="30"/>
      <c r="J116" s="29"/>
      <c r="K116" s="29"/>
      <c r="L116" s="29"/>
      <c r="M116" s="29"/>
      <c r="N116" s="30"/>
      <c r="O116" s="30"/>
    </row>
    <row r="117" spans="2:15" x14ac:dyDescent="0.25">
      <c r="B117" s="98"/>
      <c r="C117" s="9"/>
      <c r="D117" s="9"/>
      <c r="E117" s="49"/>
      <c r="F117" s="49"/>
      <c r="G117" s="13">
        <f t="shared" si="7"/>
        <v>0</v>
      </c>
      <c r="H117" s="100"/>
      <c r="I117" s="30"/>
      <c r="J117" s="29"/>
      <c r="K117" s="29"/>
      <c r="L117" s="29"/>
      <c r="M117" s="29"/>
      <c r="N117" s="30"/>
      <c r="O117" s="30"/>
    </row>
    <row r="118" spans="2:15" x14ac:dyDescent="0.25">
      <c r="B118" s="211" t="s">
        <v>86</v>
      </c>
      <c r="C118" s="211"/>
      <c r="D118" s="211"/>
      <c r="E118" s="212">
        <f>SUM(G113:G117)</f>
        <v>0</v>
      </c>
      <c r="F118" s="213"/>
      <c r="G118" s="214"/>
      <c r="H118" s="101"/>
      <c r="I118" s="101"/>
      <c r="J118" s="215"/>
      <c r="K118" s="215"/>
      <c r="L118" s="215"/>
      <c r="M118" s="215"/>
      <c r="N118" s="215"/>
      <c r="O118" s="46"/>
    </row>
    <row r="120" spans="2:15" s="39" customFormat="1" ht="24.95" customHeight="1" x14ac:dyDescent="0.25">
      <c r="B120" s="237" t="s">
        <v>139</v>
      </c>
      <c r="C120" s="238"/>
      <c r="D120" s="238"/>
      <c r="E120" s="238"/>
      <c r="F120" s="238"/>
      <c r="G120" s="238"/>
      <c r="H120" s="238"/>
      <c r="I120" s="238"/>
      <c r="J120" s="238"/>
      <c r="K120" s="238"/>
      <c r="L120" s="238"/>
      <c r="M120" s="238"/>
      <c r="N120" s="238"/>
      <c r="O120" s="239"/>
    </row>
    <row r="121" spans="2:15" s="39" customFormat="1" ht="12" customHeight="1" x14ac:dyDescent="0.25">
      <c r="B121" s="42"/>
      <c r="C121" s="42"/>
      <c r="D121" s="42"/>
      <c r="E121" s="42"/>
      <c r="F121" s="42"/>
      <c r="G121" s="109"/>
      <c r="H121" s="42"/>
      <c r="I121" s="42"/>
      <c r="J121" s="42"/>
      <c r="K121" s="42"/>
      <c r="L121" s="42"/>
      <c r="M121" s="42"/>
      <c r="N121" s="42"/>
      <c r="O121" s="42"/>
    </row>
    <row r="122" spans="2:15" ht="16.5" customHeight="1" x14ac:dyDescent="0.25">
      <c r="B122" s="16"/>
      <c r="C122" s="17"/>
      <c r="D122" s="17"/>
      <c r="E122" s="222"/>
      <c r="F122" s="223"/>
      <c r="G122" s="224"/>
      <c r="H122" s="99"/>
      <c r="I122" s="99"/>
      <c r="J122" s="225"/>
      <c r="K122" s="225"/>
      <c r="L122" s="225"/>
      <c r="M122" s="225"/>
      <c r="N122" s="225"/>
      <c r="O122" s="226"/>
    </row>
    <row r="123" spans="2:15" ht="30" x14ac:dyDescent="0.25">
      <c r="B123" s="227"/>
      <c r="C123" s="228"/>
      <c r="D123" s="229"/>
      <c r="E123" s="57" t="s">
        <v>25</v>
      </c>
      <c r="F123" s="57" t="s">
        <v>45</v>
      </c>
      <c r="G123" s="56" t="s">
        <v>46</v>
      </c>
      <c r="H123" s="69"/>
      <c r="I123" s="69"/>
      <c r="J123" s="69"/>
      <c r="K123" s="69"/>
      <c r="L123" s="70"/>
      <c r="M123" s="69"/>
      <c r="N123" s="69"/>
      <c r="O123" s="226"/>
    </row>
    <row r="124" spans="2:15" x14ac:dyDescent="0.25">
      <c r="B124" s="102"/>
      <c r="C124" s="61"/>
      <c r="D124" s="62"/>
      <c r="E124" s="62"/>
      <c r="F124" s="62"/>
      <c r="G124" s="112"/>
      <c r="H124" s="71"/>
      <c r="I124" s="71"/>
      <c r="J124" s="71"/>
      <c r="K124" s="71"/>
      <c r="L124" s="72"/>
      <c r="M124" s="71"/>
      <c r="N124" s="71"/>
      <c r="O124" s="71"/>
    </row>
    <row r="125" spans="2:15" x14ac:dyDescent="0.25">
      <c r="B125" s="98" t="s">
        <v>54</v>
      </c>
      <c r="C125" s="8"/>
      <c r="D125" s="8"/>
      <c r="E125" s="49"/>
      <c r="F125" s="49"/>
      <c r="G125" s="13">
        <f>E125*F125</f>
        <v>0</v>
      </c>
      <c r="H125" s="100"/>
      <c r="I125" s="30"/>
      <c r="J125" s="29"/>
      <c r="K125" s="29"/>
      <c r="L125" s="29"/>
      <c r="M125" s="29"/>
      <c r="N125" s="30"/>
      <c r="O125" s="30"/>
    </row>
    <row r="126" spans="2:15" x14ac:dyDescent="0.25">
      <c r="B126" s="103" t="s">
        <v>60</v>
      </c>
      <c r="C126" s="8"/>
      <c r="D126" s="8"/>
      <c r="E126" s="49"/>
      <c r="F126" s="49"/>
      <c r="G126" s="13">
        <f t="shared" ref="G126:G129" si="8">E126*F126</f>
        <v>0</v>
      </c>
      <c r="H126" s="100"/>
      <c r="I126" s="30"/>
      <c r="J126" s="29"/>
      <c r="K126" s="29"/>
      <c r="L126" s="29"/>
      <c r="M126" s="29"/>
      <c r="N126" s="30"/>
      <c r="O126" s="30"/>
    </row>
    <row r="127" spans="2:15" x14ac:dyDescent="0.25">
      <c r="B127" s="98" t="s">
        <v>52</v>
      </c>
      <c r="C127" s="9"/>
      <c r="D127" s="9"/>
      <c r="E127" s="49"/>
      <c r="F127" s="49"/>
      <c r="G127" s="13">
        <f t="shared" si="8"/>
        <v>0</v>
      </c>
      <c r="H127" s="100"/>
      <c r="I127" s="30"/>
      <c r="J127" s="29"/>
      <c r="K127" s="29"/>
      <c r="L127" s="29"/>
      <c r="M127" s="29"/>
      <c r="N127" s="30"/>
      <c r="O127" s="30"/>
    </row>
    <row r="128" spans="2:15" x14ac:dyDescent="0.25">
      <c r="B128" s="98"/>
      <c r="C128" s="8"/>
      <c r="D128" s="8"/>
      <c r="E128" s="49"/>
      <c r="F128" s="49"/>
      <c r="G128" s="13">
        <f t="shared" si="8"/>
        <v>0</v>
      </c>
      <c r="H128" s="100"/>
      <c r="I128" s="30"/>
      <c r="J128" s="29"/>
      <c r="K128" s="29"/>
      <c r="L128" s="29"/>
      <c r="M128" s="29"/>
      <c r="N128" s="30"/>
      <c r="O128" s="30"/>
    </row>
    <row r="129" spans="2:15" x14ac:dyDescent="0.25">
      <c r="B129" s="98"/>
      <c r="C129" s="9"/>
      <c r="D129" s="9"/>
      <c r="E129" s="49"/>
      <c r="F129" s="49"/>
      <c r="G129" s="13">
        <f t="shared" si="8"/>
        <v>0</v>
      </c>
      <c r="H129" s="100"/>
      <c r="I129" s="30"/>
      <c r="J129" s="29"/>
      <c r="K129" s="29"/>
      <c r="L129" s="29"/>
      <c r="M129" s="29"/>
      <c r="N129" s="30"/>
      <c r="O129" s="30"/>
    </row>
    <row r="130" spans="2:15" x14ac:dyDescent="0.25">
      <c r="B130" s="211" t="s">
        <v>87</v>
      </c>
      <c r="C130" s="211"/>
      <c r="D130" s="211"/>
      <c r="E130" s="212">
        <f>SUM(G125:G129)</f>
        <v>0</v>
      </c>
      <c r="F130" s="213"/>
      <c r="G130" s="214"/>
      <c r="H130" s="101"/>
      <c r="I130" s="101"/>
      <c r="J130" s="215"/>
      <c r="K130" s="215"/>
      <c r="L130" s="215"/>
      <c r="M130" s="215"/>
      <c r="N130" s="215"/>
      <c r="O130" s="46"/>
    </row>
    <row r="132" spans="2:15" ht="24.95" customHeight="1" x14ac:dyDescent="0.25">
      <c r="B132" s="237" t="s">
        <v>184</v>
      </c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  <c r="M132" s="238"/>
      <c r="N132" s="238"/>
      <c r="O132" s="239"/>
    </row>
    <row r="133" spans="2:15" ht="12" customHeight="1" x14ac:dyDescent="0.25"/>
    <row r="134" spans="2:15" x14ac:dyDescent="0.25">
      <c r="B134" s="16"/>
      <c r="C134" s="17"/>
      <c r="D134" s="17"/>
      <c r="E134" s="222"/>
      <c r="F134" s="223"/>
      <c r="G134" s="224"/>
    </row>
    <row r="135" spans="2:15" ht="30" x14ac:dyDescent="0.25">
      <c r="B135" s="227"/>
      <c r="C135" s="228"/>
      <c r="D135" s="229"/>
      <c r="E135" s="57" t="s">
        <v>25</v>
      </c>
      <c r="F135" s="155" t="s">
        <v>45</v>
      </c>
      <c r="G135" s="56" t="s">
        <v>46</v>
      </c>
    </row>
    <row r="136" spans="2:15" x14ac:dyDescent="0.25">
      <c r="B136" s="102"/>
      <c r="C136" s="61"/>
      <c r="D136" s="62"/>
      <c r="E136" s="62"/>
      <c r="F136" s="156"/>
      <c r="G136" s="112"/>
    </row>
    <row r="137" spans="2:15" x14ac:dyDescent="0.25">
      <c r="B137" s="98" t="s">
        <v>54</v>
      </c>
      <c r="C137" s="8"/>
      <c r="D137" s="8"/>
      <c r="E137" s="49"/>
      <c r="F137" s="185"/>
      <c r="G137" s="13">
        <f>E137*F137</f>
        <v>0</v>
      </c>
    </row>
    <row r="138" spans="2:15" x14ac:dyDescent="0.25">
      <c r="B138" s="103" t="s">
        <v>60</v>
      </c>
      <c r="C138" s="8"/>
      <c r="D138" s="8"/>
      <c r="E138" s="49"/>
      <c r="F138" s="185"/>
      <c r="G138" s="13">
        <f t="shared" ref="G138:G141" si="9">E138*F138</f>
        <v>0</v>
      </c>
    </row>
    <row r="139" spans="2:15" x14ac:dyDescent="0.25">
      <c r="B139" s="98" t="s">
        <v>52</v>
      </c>
      <c r="C139" s="9"/>
      <c r="D139" s="9"/>
      <c r="E139" s="49"/>
      <c r="F139" s="185"/>
      <c r="G139" s="13">
        <f t="shared" si="9"/>
        <v>0</v>
      </c>
    </row>
    <row r="140" spans="2:15" x14ac:dyDescent="0.25">
      <c r="B140" s="98"/>
      <c r="C140" s="8"/>
      <c r="D140" s="8"/>
      <c r="E140" s="49"/>
      <c r="F140" s="185"/>
      <c r="G140" s="13">
        <f t="shared" si="9"/>
        <v>0</v>
      </c>
    </row>
    <row r="141" spans="2:15" x14ac:dyDescent="0.25">
      <c r="B141" s="98"/>
      <c r="C141" s="9"/>
      <c r="D141" s="9"/>
      <c r="E141" s="49"/>
      <c r="F141" s="185"/>
      <c r="G141" s="13">
        <f t="shared" si="9"/>
        <v>0</v>
      </c>
    </row>
    <row r="142" spans="2:15" x14ac:dyDescent="0.25">
      <c r="B142" s="211" t="s">
        <v>185</v>
      </c>
      <c r="C142" s="211"/>
      <c r="D142" s="211"/>
      <c r="E142" s="212">
        <f>SUM(G137:G141)</f>
        <v>0</v>
      </c>
      <c r="F142" s="213"/>
      <c r="G142" s="214"/>
    </row>
    <row r="144" spans="2:15" ht="24.95" customHeight="1" x14ac:dyDescent="0.25">
      <c r="B144" s="237" t="s">
        <v>187</v>
      </c>
      <c r="C144" s="238"/>
      <c r="D144" s="238"/>
      <c r="E144" s="238"/>
      <c r="F144" s="238"/>
      <c r="G144" s="238"/>
      <c r="H144" s="238"/>
      <c r="I144" s="238"/>
      <c r="J144" s="238"/>
      <c r="K144" s="238"/>
      <c r="L144" s="238"/>
      <c r="M144" s="238"/>
      <c r="N144" s="238"/>
      <c r="O144" s="239"/>
    </row>
    <row r="145" spans="2:15" ht="12" customHeight="1" x14ac:dyDescent="0.25"/>
    <row r="146" spans="2:15" x14ac:dyDescent="0.25">
      <c r="B146" s="16"/>
      <c r="C146" s="17"/>
      <c r="D146" s="17"/>
      <c r="E146" s="222"/>
      <c r="F146" s="223"/>
      <c r="G146" s="224"/>
    </row>
    <row r="147" spans="2:15" ht="30" x14ac:dyDescent="0.25">
      <c r="B147" s="163"/>
      <c r="C147" s="56" t="s">
        <v>4</v>
      </c>
      <c r="D147" s="56" t="s">
        <v>5</v>
      </c>
      <c r="E147" s="57" t="s">
        <v>25</v>
      </c>
      <c r="F147" s="57" t="s">
        <v>45</v>
      </c>
      <c r="G147" s="56" t="s">
        <v>46</v>
      </c>
    </row>
    <row r="148" spans="2:15" x14ac:dyDescent="0.25">
      <c r="B148" s="102"/>
      <c r="C148" s="61"/>
      <c r="D148" s="62"/>
      <c r="E148" s="62"/>
      <c r="F148" s="62"/>
      <c r="G148" s="112"/>
    </row>
    <row r="149" spans="2:15" x14ac:dyDescent="0.25">
      <c r="B149" s="98" t="s">
        <v>54</v>
      </c>
      <c r="C149" s="8"/>
      <c r="D149" s="8"/>
      <c r="E149" s="49"/>
      <c r="F149" s="49"/>
      <c r="G149" s="13">
        <f>E149*F149</f>
        <v>0</v>
      </c>
    </row>
    <row r="150" spans="2:15" x14ac:dyDescent="0.25">
      <c r="B150" s="103" t="s">
        <v>190</v>
      </c>
      <c r="C150" s="8" t="s">
        <v>189</v>
      </c>
      <c r="D150" s="8">
        <v>1</v>
      </c>
      <c r="E150" s="49"/>
      <c r="F150" s="49"/>
      <c r="G150" s="13">
        <f t="shared" ref="G150:G153" si="10">E150*F150</f>
        <v>0</v>
      </c>
    </row>
    <row r="151" spans="2:15" x14ac:dyDescent="0.25">
      <c r="B151" s="98" t="s">
        <v>52</v>
      </c>
      <c r="C151" s="9"/>
      <c r="D151" s="9"/>
      <c r="E151" s="49"/>
      <c r="F151" s="49"/>
      <c r="G151" s="13">
        <f t="shared" si="10"/>
        <v>0</v>
      </c>
    </row>
    <row r="152" spans="2:15" x14ac:dyDescent="0.25">
      <c r="B152" s="98"/>
      <c r="C152" s="8"/>
      <c r="D152" s="8"/>
      <c r="E152" s="49"/>
      <c r="F152" s="49"/>
      <c r="G152" s="13">
        <f t="shared" si="10"/>
        <v>0</v>
      </c>
    </row>
    <row r="153" spans="2:15" x14ac:dyDescent="0.25">
      <c r="B153" s="98"/>
      <c r="C153" s="9"/>
      <c r="D153" s="9"/>
      <c r="E153" s="49"/>
      <c r="F153" s="49"/>
      <c r="G153" s="13">
        <f t="shared" si="10"/>
        <v>0</v>
      </c>
    </row>
    <row r="154" spans="2:15" x14ac:dyDescent="0.25">
      <c r="B154" s="211" t="s">
        <v>188</v>
      </c>
      <c r="C154" s="211"/>
      <c r="D154" s="211"/>
      <c r="E154" s="212">
        <f>SUM(G149:G153)</f>
        <v>0</v>
      </c>
      <c r="F154" s="213"/>
      <c r="G154" s="214"/>
    </row>
    <row r="156" spans="2:15" ht="15.75" x14ac:dyDescent="0.25">
      <c r="I156" s="234" t="s">
        <v>201</v>
      </c>
      <c r="J156" s="255"/>
      <c r="K156" s="255"/>
      <c r="L156" s="255"/>
      <c r="M156" s="255"/>
      <c r="N156" s="255"/>
      <c r="O156" s="256"/>
    </row>
    <row r="157" spans="2:15" x14ac:dyDescent="0.25">
      <c r="I157" s="210">
        <f>SUM(E17,E94,E106,E118,E130,E142,E154)</f>
        <v>0</v>
      </c>
      <c r="J157" s="236"/>
      <c r="K157" s="236"/>
      <c r="L157" s="236"/>
      <c r="M157" s="236"/>
      <c r="N157" s="236"/>
      <c r="O157" s="233"/>
    </row>
  </sheetData>
  <mergeCells count="76">
    <mergeCell ref="B142:D142"/>
    <mergeCell ref="E142:G142"/>
    <mergeCell ref="O122:O123"/>
    <mergeCell ref="B123:D123"/>
    <mergeCell ref="B132:O132"/>
    <mergeCell ref="E134:G134"/>
    <mergeCell ref="B135:D135"/>
    <mergeCell ref="O98:O99"/>
    <mergeCell ref="B99:D99"/>
    <mergeCell ref="B130:D130"/>
    <mergeCell ref="E130:G130"/>
    <mergeCell ref="J130:N130"/>
    <mergeCell ref="B108:O108"/>
    <mergeCell ref="E110:G110"/>
    <mergeCell ref="J110:N110"/>
    <mergeCell ref="O110:O111"/>
    <mergeCell ref="B111:D111"/>
    <mergeCell ref="B118:D118"/>
    <mergeCell ref="E118:G118"/>
    <mergeCell ref="J118:N118"/>
    <mergeCell ref="B120:O120"/>
    <mergeCell ref="E122:G122"/>
    <mergeCell ref="J122:N122"/>
    <mergeCell ref="B106:D106"/>
    <mergeCell ref="E106:G106"/>
    <mergeCell ref="J106:N106"/>
    <mergeCell ref="B80:O80"/>
    <mergeCell ref="B85:D85"/>
    <mergeCell ref="E85:F85"/>
    <mergeCell ref="J85:N85"/>
    <mergeCell ref="B87:O87"/>
    <mergeCell ref="B92:D92"/>
    <mergeCell ref="E92:F92"/>
    <mergeCell ref="J92:N92"/>
    <mergeCell ref="B94:D94"/>
    <mergeCell ref="E94:G94"/>
    <mergeCell ref="B96:O96"/>
    <mergeCell ref="E98:G98"/>
    <mergeCell ref="J98:N98"/>
    <mergeCell ref="B78:D78"/>
    <mergeCell ref="E78:F78"/>
    <mergeCell ref="J78:N78"/>
    <mergeCell ref="B49:O49"/>
    <mergeCell ref="B56:D56"/>
    <mergeCell ref="E56:F56"/>
    <mergeCell ref="J56:N56"/>
    <mergeCell ref="B58:O58"/>
    <mergeCell ref="B63:D63"/>
    <mergeCell ref="E63:F63"/>
    <mergeCell ref="J63:N63"/>
    <mergeCell ref="B65:O65"/>
    <mergeCell ref="B71:D71"/>
    <mergeCell ref="E71:F71"/>
    <mergeCell ref="J71:N71"/>
    <mergeCell ref="B73:O73"/>
    <mergeCell ref="B47:D47"/>
    <mergeCell ref="E47:I47"/>
    <mergeCell ref="J47:N47"/>
    <mergeCell ref="B4:O4"/>
    <mergeCell ref="B6:O6"/>
    <mergeCell ref="B8:O8"/>
    <mergeCell ref="E10:G10"/>
    <mergeCell ref="B11:D11"/>
    <mergeCell ref="B17:D17"/>
    <mergeCell ref="E17:G17"/>
    <mergeCell ref="B19:O19"/>
    <mergeCell ref="B21:O21"/>
    <mergeCell ref="E23:I23"/>
    <mergeCell ref="J23:N23"/>
    <mergeCell ref="O23:O24"/>
    <mergeCell ref="I156:O156"/>
    <mergeCell ref="I157:O157"/>
    <mergeCell ref="B144:O144"/>
    <mergeCell ref="E146:G146"/>
    <mergeCell ref="B154:D154"/>
    <mergeCell ref="E154:G154"/>
  </mergeCells>
  <phoneticPr fontId="9" type="noConversion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2" manualBreakCount="2">
    <brk id="48" max="15" man="1"/>
    <brk id="106" max="1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F024C-48BB-413B-8CF1-A7CBCD991939}">
  <sheetPr>
    <tabColor theme="8"/>
    <pageSetUpPr fitToPage="1"/>
  </sheetPr>
  <dimension ref="B1:Q57"/>
  <sheetViews>
    <sheetView view="pageBreakPreview" topLeftCell="A28" zoomScale="85" zoomScaleNormal="100" zoomScaleSheetLayoutView="85" workbookViewId="0">
      <selection activeCell="B2" sqref="B2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7" s="39" customFormat="1" ht="21" customHeight="1" thickBot="1" x14ac:dyDescent="0.3">
      <c r="B1" s="89" t="s">
        <v>125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7" ht="36" customHeight="1" thickBot="1" x14ac:dyDescent="0.3">
      <c r="B2" s="152"/>
      <c r="C2" s="90"/>
      <c r="D2" s="90"/>
      <c r="E2" s="90"/>
      <c r="F2" s="90"/>
      <c r="G2" s="111"/>
      <c r="H2" s="90"/>
      <c r="I2" s="90"/>
      <c r="J2" s="90"/>
      <c r="K2" s="90"/>
      <c r="L2" s="90"/>
      <c r="M2" s="90"/>
      <c r="N2" s="90"/>
      <c r="O2" s="90"/>
      <c r="Q2" s="43"/>
    </row>
    <row r="3" spans="2:17" s="39" customFormat="1" ht="24.95" customHeight="1" x14ac:dyDescent="0.25">
      <c r="B3" s="216" t="s">
        <v>55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8"/>
    </row>
    <row r="4" spans="2:17" s="39" customFormat="1" ht="12" customHeight="1" x14ac:dyDescent="0.25">
      <c r="B4" s="42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2:17" s="39" customFormat="1" ht="24.95" customHeight="1" x14ac:dyDescent="0.25">
      <c r="B5" s="219" t="s">
        <v>56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2:17" s="39" customFormat="1" ht="12" customHeight="1" x14ac:dyDescent="0.25">
      <c r="B6" s="42"/>
      <c r="C6" s="42"/>
      <c r="D6" s="42"/>
      <c r="E6" s="42"/>
      <c r="F6" s="42"/>
      <c r="G6" s="109"/>
      <c r="H6" s="42"/>
      <c r="I6" s="42"/>
      <c r="J6" s="42"/>
      <c r="K6" s="42"/>
      <c r="L6" s="42"/>
      <c r="M6" s="42"/>
      <c r="N6" s="42"/>
      <c r="O6" s="42"/>
    </row>
    <row r="7" spans="2:17" ht="16.5" customHeight="1" x14ac:dyDescent="0.25">
      <c r="B7" s="16"/>
      <c r="C7" s="17"/>
      <c r="D7" s="17"/>
      <c r="E7" s="222"/>
      <c r="F7" s="223"/>
      <c r="G7" s="224"/>
      <c r="H7" s="99"/>
      <c r="I7" s="99"/>
      <c r="J7" s="225"/>
      <c r="K7" s="225"/>
      <c r="L7" s="225"/>
      <c r="M7" s="225"/>
      <c r="N7" s="225"/>
      <c r="O7" s="226"/>
    </row>
    <row r="8" spans="2:17" ht="30" x14ac:dyDescent="0.25">
      <c r="B8" s="227"/>
      <c r="C8" s="228"/>
      <c r="D8" s="229"/>
      <c r="E8" s="57" t="s">
        <v>25</v>
      </c>
      <c r="F8" s="57" t="s">
        <v>45</v>
      </c>
      <c r="G8" s="56" t="s">
        <v>46</v>
      </c>
      <c r="H8" s="69"/>
      <c r="I8" s="69"/>
      <c r="J8" s="69"/>
      <c r="K8" s="69"/>
      <c r="L8" s="70"/>
      <c r="M8" s="69"/>
      <c r="N8" s="69"/>
      <c r="O8" s="226"/>
    </row>
    <row r="9" spans="2:17" x14ac:dyDescent="0.25">
      <c r="B9" s="102" t="s">
        <v>58</v>
      </c>
      <c r="C9" s="61"/>
      <c r="D9" s="62"/>
      <c r="E9" s="62"/>
      <c r="F9" s="62"/>
      <c r="G9" s="112"/>
      <c r="H9" s="71"/>
      <c r="I9" s="71"/>
      <c r="J9" s="71"/>
      <c r="K9" s="71"/>
      <c r="L9" s="72"/>
      <c r="M9" s="71"/>
      <c r="N9" s="71"/>
      <c r="O9" s="71"/>
    </row>
    <row r="10" spans="2:17" x14ac:dyDescent="0.25">
      <c r="B10" s="131" t="s">
        <v>83</v>
      </c>
      <c r="C10" s="258"/>
      <c r="D10" s="259"/>
      <c r="E10" s="259"/>
      <c r="F10" s="259"/>
      <c r="G10" s="260"/>
      <c r="H10" s="100"/>
      <c r="I10" s="30"/>
      <c r="J10" s="29"/>
      <c r="K10" s="29"/>
      <c r="L10" s="29"/>
      <c r="M10" s="29"/>
      <c r="N10" s="30"/>
      <c r="O10" s="30"/>
    </row>
    <row r="11" spans="2:17" x14ac:dyDescent="0.25">
      <c r="B11" s="98" t="s">
        <v>48</v>
      </c>
      <c r="C11" s="9"/>
      <c r="D11" s="9"/>
      <c r="E11" s="49"/>
      <c r="F11" s="49"/>
      <c r="G11" s="13">
        <f t="shared" ref="G11:G15" si="0">E11*F11</f>
        <v>0</v>
      </c>
      <c r="H11" s="100"/>
      <c r="I11" s="30"/>
      <c r="J11" s="29"/>
      <c r="K11" s="29"/>
      <c r="L11" s="29"/>
      <c r="M11" s="29"/>
      <c r="N11" s="30"/>
      <c r="O11" s="30"/>
    </row>
    <row r="12" spans="2:17" x14ac:dyDescent="0.25">
      <c r="B12" s="98" t="s">
        <v>50</v>
      </c>
      <c r="C12" s="9"/>
      <c r="D12" s="9"/>
      <c r="E12" s="49"/>
      <c r="F12" s="49"/>
      <c r="G12" s="13">
        <f t="shared" si="0"/>
        <v>0</v>
      </c>
      <c r="H12" s="100"/>
      <c r="I12" s="30"/>
      <c r="J12" s="29"/>
      <c r="K12" s="29"/>
      <c r="L12" s="29"/>
      <c r="M12" s="29"/>
      <c r="N12" s="30"/>
      <c r="O12" s="30"/>
    </row>
    <row r="13" spans="2:17" x14ac:dyDescent="0.25">
      <c r="B13" s="98" t="s">
        <v>52</v>
      </c>
      <c r="C13" s="23"/>
      <c r="D13" s="23"/>
      <c r="E13" s="49"/>
      <c r="F13" s="49"/>
      <c r="G13" s="13">
        <f t="shared" si="0"/>
        <v>0</v>
      </c>
      <c r="H13" s="100"/>
      <c r="I13" s="30"/>
      <c r="J13" s="29"/>
      <c r="K13" s="29"/>
      <c r="L13" s="29"/>
      <c r="M13" s="29"/>
      <c r="N13" s="30"/>
      <c r="O13" s="30"/>
    </row>
    <row r="14" spans="2:17" x14ac:dyDescent="0.25">
      <c r="B14" s="98"/>
      <c r="C14" s="23"/>
      <c r="D14" s="23"/>
      <c r="E14" s="49"/>
      <c r="F14" s="49"/>
      <c r="G14" s="13">
        <f t="shared" si="0"/>
        <v>0</v>
      </c>
      <c r="H14" s="100"/>
      <c r="I14" s="30"/>
      <c r="J14" s="29"/>
      <c r="K14" s="29"/>
      <c r="L14" s="29"/>
      <c r="M14" s="29"/>
      <c r="N14" s="30"/>
      <c r="O14" s="30"/>
    </row>
    <row r="15" spans="2:17" x14ac:dyDescent="0.25">
      <c r="B15" s="98"/>
      <c r="C15" s="23"/>
      <c r="D15" s="23"/>
      <c r="E15" s="49"/>
      <c r="F15" s="49"/>
      <c r="G15" s="13">
        <f t="shared" si="0"/>
        <v>0</v>
      </c>
      <c r="H15" s="100"/>
      <c r="I15" s="30"/>
      <c r="J15" s="29"/>
      <c r="K15" s="29"/>
      <c r="L15" s="29"/>
      <c r="M15" s="29"/>
      <c r="N15" s="30"/>
      <c r="O15" s="30"/>
    </row>
    <row r="16" spans="2:17" x14ac:dyDescent="0.25">
      <c r="B16" s="211" t="s">
        <v>57</v>
      </c>
      <c r="C16" s="211"/>
      <c r="D16" s="211"/>
      <c r="E16" s="212">
        <f>SUM(G10:G15)</f>
        <v>0</v>
      </c>
      <c r="F16" s="213"/>
      <c r="G16" s="214"/>
      <c r="H16" s="101"/>
      <c r="I16" s="101"/>
      <c r="J16" s="215"/>
      <c r="K16" s="215"/>
      <c r="L16" s="215"/>
      <c r="M16" s="215"/>
      <c r="N16" s="215"/>
      <c r="O16" s="46"/>
    </row>
    <row r="17" spans="2:15" x14ac:dyDescent="0.25">
      <c r="B17" s="102" t="s">
        <v>59</v>
      </c>
      <c r="C17" s="61"/>
      <c r="D17" s="62"/>
      <c r="E17" s="62"/>
      <c r="F17" s="62"/>
      <c r="G17" s="112"/>
      <c r="H17" s="71"/>
      <c r="I17" s="71"/>
      <c r="J17" s="71"/>
      <c r="K17" s="71"/>
      <c r="L17" s="72"/>
      <c r="M17" s="71"/>
      <c r="N17" s="71"/>
      <c r="O17" s="71"/>
    </row>
    <row r="18" spans="2:15" x14ac:dyDescent="0.25">
      <c r="B18" s="103" t="s">
        <v>60</v>
      </c>
      <c r="C18" s="8"/>
      <c r="D18" s="8"/>
      <c r="E18" s="84"/>
      <c r="F18" s="84"/>
      <c r="G18" s="116">
        <f t="shared" ref="G18:G25" si="1">E18*F18</f>
        <v>0</v>
      </c>
      <c r="H18" s="100"/>
      <c r="I18" s="30"/>
      <c r="J18" s="29"/>
      <c r="K18" s="29"/>
      <c r="L18" s="29"/>
      <c r="M18" s="29"/>
      <c r="N18" s="30"/>
      <c r="O18" s="30"/>
    </row>
    <row r="19" spans="2:15" x14ac:dyDescent="0.25">
      <c r="B19" s="98" t="s">
        <v>27</v>
      </c>
      <c r="C19" s="9"/>
      <c r="D19" s="9"/>
      <c r="E19" s="84"/>
      <c r="F19" s="84"/>
      <c r="G19" s="116">
        <f t="shared" si="1"/>
        <v>0</v>
      </c>
      <c r="H19" s="100"/>
      <c r="I19" s="30"/>
      <c r="J19" s="29"/>
      <c r="K19" s="29"/>
      <c r="L19" s="29"/>
      <c r="M19" s="29"/>
      <c r="N19" s="30"/>
      <c r="O19" s="30"/>
    </row>
    <row r="20" spans="2:15" x14ac:dyDescent="0.25">
      <c r="B20" s="98" t="s">
        <v>61</v>
      </c>
      <c r="C20" s="8"/>
      <c r="D20" s="8"/>
      <c r="E20" s="84"/>
      <c r="F20" s="84"/>
      <c r="G20" s="116">
        <f t="shared" si="1"/>
        <v>0</v>
      </c>
      <c r="H20" s="100"/>
      <c r="I20" s="30"/>
      <c r="J20" s="29"/>
      <c r="K20" s="29"/>
      <c r="L20" s="29"/>
      <c r="M20" s="29"/>
      <c r="N20" s="30"/>
      <c r="O20" s="30"/>
    </row>
    <row r="21" spans="2:15" x14ac:dyDescent="0.25">
      <c r="B21" s="98" t="s">
        <v>106</v>
      </c>
      <c r="C21" s="8"/>
      <c r="D21" s="8"/>
      <c r="E21" s="84"/>
      <c r="F21" s="84"/>
      <c r="G21" s="116">
        <f t="shared" si="1"/>
        <v>0</v>
      </c>
      <c r="H21" s="100"/>
      <c r="I21" s="30"/>
      <c r="J21" s="29"/>
      <c r="K21" s="29"/>
      <c r="L21" s="29"/>
      <c r="M21" s="29"/>
      <c r="N21" s="30"/>
      <c r="O21" s="30"/>
    </row>
    <row r="22" spans="2:15" x14ac:dyDescent="0.25">
      <c r="B22" s="98" t="s">
        <v>105</v>
      </c>
      <c r="C22" s="9"/>
      <c r="D22" s="9"/>
      <c r="E22" s="84"/>
      <c r="F22" s="84"/>
      <c r="G22" s="116">
        <f t="shared" si="1"/>
        <v>0</v>
      </c>
      <c r="H22" s="100"/>
      <c r="I22" s="30"/>
      <c r="J22" s="29"/>
      <c r="K22" s="29"/>
      <c r="L22" s="29"/>
      <c r="M22" s="29"/>
      <c r="N22" s="30"/>
      <c r="O22" s="30"/>
    </row>
    <row r="23" spans="2:15" x14ac:dyDescent="0.25">
      <c r="B23" s="98" t="s">
        <v>52</v>
      </c>
      <c r="C23" s="23"/>
      <c r="D23" s="23"/>
      <c r="E23" s="84"/>
      <c r="F23" s="84"/>
      <c r="G23" s="116">
        <f t="shared" si="1"/>
        <v>0</v>
      </c>
      <c r="H23" s="100"/>
      <c r="I23" s="30"/>
      <c r="J23" s="29"/>
      <c r="K23" s="29"/>
      <c r="L23" s="29"/>
      <c r="M23" s="29"/>
      <c r="N23" s="30"/>
      <c r="O23" s="30"/>
    </row>
    <row r="24" spans="2:15" x14ac:dyDescent="0.25">
      <c r="B24" s="98"/>
      <c r="C24" s="23"/>
      <c r="D24" s="23"/>
      <c r="E24" s="84"/>
      <c r="F24" s="84"/>
      <c r="G24" s="116">
        <f t="shared" si="1"/>
        <v>0</v>
      </c>
      <c r="H24" s="100"/>
      <c r="I24" s="30"/>
      <c r="J24" s="29"/>
      <c r="K24" s="29"/>
      <c r="L24" s="29"/>
      <c r="M24" s="29"/>
      <c r="N24" s="30"/>
      <c r="O24" s="30"/>
    </row>
    <row r="25" spans="2:15" x14ac:dyDescent="0.25">
      <c r="B25" s="98"/>
      <c r="C25" s="23"/>
      <c r="D25" s="23"/>
      <c r="E25" s="84"/>
      <c r="F25" s="84"/>
      <c r="G25" s="116">
        <f t="shared" si="1"/>
        <v>0</v>
      </c>
      <c r="H25" s="100"/>
      <c r="I25" s="30"/>
      <c r="J25" s="29"/>
      <c r="K25" s="29"/>
      <c r="L25" s="29"/>
      <c r="M25" s="29"/>
      <c r="N25" s="30"/>
      <c r="O25" s="30"/>
    </row>
    <row r="26" spans="2:15" x14ac:dyDescent="0.25">
      <c r="B26" s="211" t="s">
        <v>62</v>
      </c>
      <c r="C26" s="211"/>
      <c r="D26" s="211"/>
      <c r="E26" s="212">
        <f>SUM(G18:G25)</f>
        <v>0</v>
      </c>
      <c r="F26" s="213"/>
      <c r="G26" s="214"/>
      <c r="H26" s="101"/>
      <c r="I26" s="101"/>
      <c r="J26" s="215"/>
      <c r="K26" s="215"/>
      <c r="L26" s="215"/>
      <c r="M26" s="215"/>
      <c r="N26" s="215"/>
      <c r="O26" s="46"/>
    </row>
    <row r="27" spans="2:15" x14ac:dyDescent="0.25">
      <c r="B27" s="230" t="s">
        <v>44</v>
      </c>
      <c r="C27" s="230"/>
      <c r="D27" s="230"/>
      <c r="E27" s="212">
        <f>E16+E26</f>
        <v>0</v>
      </c>
      <c r="F27" s="212"/>
      <c r="G27" s="231"/>
      <c r="H27" s="101"/>
      <c r="I27" s="101"/>
      <c r="J27" s="215"/>
      <c r="K27" s="215"/>
      <c r="L27" s="215"/>
      <c r="M27" s="215"/>
      <c r="N27" s="215"/>
      <c r="O27" s="46"/>
    </row>
    <row r="28" spans="2:15" x14ac:dyDescent="0.25">
      <c r="B28" s="139"/>
      <c r="C28" s="139"/>
      <c r="D28" s="139"/>
      <c r="E28" s="140"/>
      <c r="F28" s="140"/>
      <c r="G28" s="140"/>
      <c r="H28" s="101"/>
      <c r="I28" s="101"/>
      <c r="J28" s="46"/>
      <c r="K28" s="46"/>
      <c r="L28" s="46"/>
      <c r="M28" s="46"/>
      <c r="N28" s="46"/>
      <c r="O28" s="46"/>
    </row>
    <row r="29" spans="2:15" x14ac:dyDescent="0.25">
      <c r="B29" s="232" t="s">
        <v>101</v>
      </c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</row>
    <row r="30" spans="2:15" x14ac:dyDescent="0.25">
      <c r="B30" s="233"/>
      <c r="C30" s="233"/>
      <c r="D30" s="233"/>
      <c r="E30" s="233"/>
      <c r="F30" s="233"/>
      <c r="G30" s="233"/>
      <c r="H30" s="233"/>
      <c r="I30" s="233"/>
      <c r="J30" s="233"/>
      <c r="K30" s="233"/>
      <c r="L30" s="233"/>
      <c r="M30" s="233"/>
      <c r="N30" s="233"/>
      <c r="O30" s="233"/>
    </row>
    <row r="31" spans="2:15" x14ac:dyDescent="0.25">
      <c r="B31" s="139"/>
      <c r="C31" s="139"/>
      <c r="D31" s="139"/>
      <c r="E31" s="140"/>
      <c r="F31" s="140"/>
      <c r="G31" s="140"/>
      <c r="H31" s="101"/>
      <c r="I31" s="101"/>
      <c r="J31" s="46"/>
      <c r="K31" s="46"/>
      <c r="L31" s="46"/>
      <c r="M31" s="46"/>
      <c r="N31" s="46"/>
      <c r="O31" s="46"/>
    </row>
    <row r="32" spans="2:15" x14ac:dyDescent="0.25">
      <c r="B32" s="16"/>
      <c r="C32" s="17"/>
      <c r="D32" s="17"/>
      <c r="E32" s="222"/>
      <c r="F32" s="223"/>
      <c r="G32" s="224"/>
      <c r="H32" s="101"/>
      <c r="I32" s="101"/>
      <c r="J32" s="46"/>
      <c r="K32" s="46"/>
      <c r="L32" s="46"/>
      <c r="M32" s="46"/>
      <c r="N32" s="46"/>
      <c r="O32" s="46"/>
    </row>
    <row r="33" spans="2:15" ht="30" x14ac:dyDescent="0.25">
      <c r="B33" s="227"/>
      <c r="C33" s="228"/>
      <c r="D33" s="229"/>
      <c r="E33" s="57" t="s">
        <v>25</v>
      </c>
      <c r="F33" s="57" t="s">
        <v>45</v>
      </c>
      <c r="G33" s="56" t="s">
        <v>46</v>
      </c>
      <c r="H33" s="101"/>
      <c r="I33" s="101"/>
      <c r="J33" s="46"/>
      <c r="K33" s="46"/>
      <c r="L33" s="46"/>
      <c r="M33" s="46"/>
      <c r="N33" s="46"/>
      <c r="O33" s="46"/>
    </row>
    <row r="34" spans="2:15" x14ac:dyDescent="0.25">
      <c r="B34" s="102" t="s">
        <v>102</v>
      </c>
      <c r="C34" s="61"/>
      <c r="D34" s="62"/>
      <c r="E34" s="62"/>
      <c r="F34" s="62"/>
      <c r="G34" s="112"/>
      <c r="H34" s="101"/>
      <c r="I34" s="101"/>
      <c r="J34" s="46"/>
      <c r="K34" s="46"/>
      <c r="L34" s="46"/>
      <c r="M34" s="46"/>
      <c r="N34" s="46"/>
      <c r="O34" s="46"/>
    </row>
    <row r="35" spans="2:15" x14ac:dyDescent="0.25">
      <c r="B35" s="131" t="s">
        <v>83</v>
      </c>
      <c r="C35" s="258"/>
      <c r="D35" s="259"/>
      <c r="E35" s="259"/>
      <c r="F35" s="259"/>
      <c r="G35" s="260"/>
      <c r="H35" s="101"/>
      <c r="I35" s="101"/>
      <c r="J35" s="46"/>
      <c r="K35" s="46"/>
      <c r="L35" s="46"/>
      <c r="M35" s="46"/>
      <c r="N35" s="46"/>
      <c r="O35" s="46"/>
    </row>
    <row r="36" spans="2:15" x14ac:dyDescent="0.25">
      <c r="B36" s="98" t="s">
        <v>104</v>
      </c>
      <c r="C36" s="9"/>
      <c r="D36" s="9"/>
      <c r="E36" s="49"/>
      <c r="F36" s="49"/>
      <c r="G36" s="13">
        <f t="shared" ref="G36:G39" si="2">E36*F36</f>
        <v>0</v>
      </c>
      <c r="H36" s="101"/>
      <c r="I36" s="101"/>
      <c r="J36" s="46"/>
      <c r="K36" s="46"/>
      <c r="L36" s="46"/>
      <c r="M36" s="46"/>
      <c r="N36" s="46"/>
      <c r="O36" s="46"/>
    </row>
    <row r="37" spans="2:15" x14ac:dyDescent="0.25">
      <c r="B37" s="98" t="s">
        <v>52</v>
      </c>
      <c r="C37" s="23"/>
      <c r="D37" s="23"/>
      <c r="E37" s="49"/>
      <c r="F37" s="49"/>
      <c r="G37" s="13">
        <f t="shared" si="2"/>
        <v>0</v>
      </c>
      <c r="H37" s="101"/>
      <c r="I37" s="101"/>
      <c r="J37" s="46"/>
      <c r="K37" s="46"/>
      <c r="L37" s="46"/>
      <c r="M37" s="46"/>
      <c r="N37" s="46"/>
      <c r="O37" s="46"/>
    </row>
    <row r="38" spans="2:15" x14ac:dyDescent="0.25">
      <c r="B38" s="98"/>
      <c r="C38" s="23"/>
      <c r="D38" s="23"/>
      <c r="E38" s="49"/>
      <c r="F38" s="49"/>
      <c r="G38" s="13">
        <f t="shared" si="2"/>
        <v>0</v>
      </c>
      <c r="H38" s="101"/>
      <c r="I38" s="101"/>
      <c r="J38" s="46"/>
      <c r="K38" s="46"/>
      <c r="L38" s="46"/>
      <c r="M38" s="46"/>
      <c r="N38" s="46"/>
      <c r="O38" s="46"/>
    </row>
    <row r="39" spans="2:15" x14ac:dyDescent="0.25">
      <c r="B39" s="98"/>
      <c r="C39" s="23"/>
      <c r="D39" s="23"/>
      <c r="E39" s="49"/>
      <c r="F39" s="49"/>
      <c r="G39" s="13">
        <f t="shared" si="2"/>
        <v>0</v>
      </c>
      <c r="H39" s="101"/>
      <c r="I39" s="101"/>
      <c r="J39" s="46"/>
      <c r="K39" s="46"/>
      <c r="L39" s="46"/>
      <c r="M39" s="46"/>
      <c r="N39" s="46"/>
      <c r="O39" s="46"/>
    </row>
    <row r="40" spans="2:15" x14ac:dyDescent="0.25">
      <c r="B40" s="211" t="s">
        <v>103</v>
      </c>
      <c r="C40" s="211"/>
      <c r="D40" s="211"/>
      <c r="E40" s="212">
        <f>SUM(G36:G39)</f>
        <v>0</v>
      </c>
      <c r="F40" s="213"/>
      <c r="G40" s="214"/>
      <c r="H40" s="101"/>
      <c r="I40" s="101"/>
      <c r="J40" s="46"/>
      <c r="K40" s="46"/>
      <c r="L40" s="46"/>
      <c r="M40" s="46"/>
      <c r="N40" s="46"/>
      <c r="O40" s="46"/>
    </row>
    <row r="42" spans="2:15" x14ac:dyDescent="0.25">
      <c r="B42" s="232" t="s">
        <v>213</v>
      </c>
      <c r="C42" s="232"/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</row>
    <row r="43" spans="2:15" x14ac:dyDescent="0.25">
      <c r="B43" s="233"/>
      <c r="C43" s="233"/>
      <c r="D43" s="233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</row>
    <row r="44" spans="2:15" x14ac:dyDescent="0.25">
      <c r="B44" s="16"/>
      <c r="C44" s="17"/>
      <c r="D44" s="17"/>
      <c r="E44" s="222"/>
      <c r="F44" s="223"/>
      <c r="G44" s="224"/>
    </row>
    <row r="45" spans="2:15" ht="30" x14ac:dyDescent="0.25">
      <c r="B45" s="227"/>
      <c r="C45" s="228"/>
      <c r="D45" s="229"/>
      <c r="E45" s="154" t="s">
        <v>25</v>
      </c>
      <c r="F45" s="155" t="s">
        <v>45</v>
      </c>
      <c r="G45" s="56" t="s">
        <v>46</v>
      </c>
    </row>
    <row r="46" spans="2:15" x14ac:dyDescent="0.25">
      <c r="B46" s="102"/>
      <c r="C46" s="61"/>
      <c r="D46" s="62"/>
      <c r="E46" s="63"/>
      <c r="F46" s="156"/>
      <c r="G46" s="112"/>
    </row>
    <row r="47" spans="2:15" x14ac:dyDescent="0.25">
      <c r="B47" s="132" t="s">
        <v>83</v>
      </c>
      <c r="C47" s="258"/>
      <c r="D47" s="259"/>
      <c r="E47" s="259"/>
      <c r="F47" s="259"/>
      <c r="G47" s="260"/>
    </row>
    <row r="48" spans="2:15" x14ac:dyDescent="0.25">
      <c r="B48" s="103" t="s">
        <v>47</v>
      </c>
      <c r="C48" s="8"/>
      <c r="D48" s="8"/>
      <c r="E48" s="157"/>
      <c r="F48" s="158"/>
      <c r="G48" s="118">
        <f t="shared" ref="G48:G53" si="3">E48*F48</f>
        <v>0</v>
      </c>
    </row>
    <row r="49" spans="2:14" x14ac:dyDescent="0.25">
      <c r="B49" s="98" t="s">
        <v>48</v>
      </c>
      <c r="C49" s="8"/>
      <c r="D49" s="8"/>
      <c r="E49" s="157"/>
      <c r="F49" s="158"/>
      <c r="G49" s="118">
        <f t="shared" si="3"/>
        <v>0</v>
      </c>
    </row>
    <row r="50" spans="2:14" x14ac:dyDescent="0.25">
      <c r="B50" s="98" t="s">
        <v>50</v>
      </c>
      <c r="C50" s="8"/>
      <c r="D50" s="8"/>
      <c r="E50" s="157" t="s">
        <v>126</v>
      </c>
      <c r="F50" s="158"/>
      <c r="G50" s="118"/>
    </row>
    <row r="51" spans="2:14" x14ac:dyDescent="0.25">
      <c r="B51" s="98" t="s">
        <v>51</v>
      </c>
      <c r="C51" s="9"/>
      <c r="D51" s="9"/>
      <c r="E51" s="157"/>
      <c r="F51" s="158"/>
      <c r="G51" s="118">
        <f t="shared" si="3"/>
        <v>0</v>
      </c>
    </row>
    <row r="52" spans="2:14" x14ac:dyDescent="0.25">
      <c r="B52" s="98" t="s">
        <v>52</v>
      </c>
      <c r="C52" s="23"/>
      <c r="D52" s="23"/>
      <c r="E52" s="157"/>
      <c r="F52" s="158"/>
      <c r="G52" s="118">
        <f t="shared" si="3"/>
        <v>0</v>
      </c>
    </row>
    <row r="53" spans="2:14" x14ac:dyDescent="0.25">
      <c r="B53" s="98"/>
      <c r="C53" s="23"/>
      <c r="D53" s="23"/>
      <c r="E53" s="157"/>
      <c r="F53" s="158"/>
      <c r="G53" s="118">
        <f t="shared" si="3"/>
        <v>0</v>
      </c>
    </row>
    <row r="54" spans="2:14" x14ac:dyDescent="0.25">
      <c r="B54" s="211" t="s">
        <v>163</v>
      </c>
      <c r="C54" s="211"/>
      <c r="D54" s="211"/>
      <c r="E54" s="212">
        <f>SUM(G47:G53)</f>
        <v>0</v>
      </c>
      <c r="F54" s="213"/>
      <c r="G54" s="214"/>
    </row>
    <row r="56" spans="2:14" ht="15.75" x14ac:dyDescent="0.25">
      <c r="I56" s="209" t="s">
        <v>200</v>
      </c>
      <c r="J56" s="257"/>
      <c r="K56" s="257"/>
      <c r="L56" s="257"/>
      <c r="M56" s="257"/>
      <c r="N56" s="257"/>
    </row>
    <row r="57" spans="2:14" x14ac:dyDescent="0.25">
      <c r="I57" s="210">
        <f>SUM(E27,E40,E54)</f>
        <v>0</v>
      </c>
      <c r="J57" s="236"/>
      <c r="K57" s="236"/>
      <c r="L57" s="236"/>
      <c r="M57" s="236"/>
      <c r="N57" s="236"/>
    </row>
  </sheetData>
  <mergeCells count="30">
    <mergeCell ref="C10:G10"/>
    <mergeCell ref="B33:D33"/>
    <mergeCell ref="E44:G44"/>
    <mergeCell ref="B45:D45"/>
    <mergeCell ref="B54:D54"/>
    <mergeCell ref="E54:G54"/>
    <mergeCell ref="B42:O43"/>
    <mergeCell ref="C47:G47"/>
    <mergeCell ref="C35:G35"/>
    <mergeCell ref="B27:D27"/>
    <mergeCell ref="E27:G27"/>
    <mergeCell ref="J27:N27"/>
    <mergeCell ref="B29:O30"/>
    <mergeCell ref="E32:G32"/>
    <mergeCell ref="I56:N56"/>
    <mergeCell ref="I57:N57"/>
    <mergeCell ref="B3:O3"/>
    <mergeCell ref="B5:O5"/>
    <mergeCell ref="E7:G7"/>
    <mergeCell ref="J7:N7"/>
    <mergeCell ref="O7:O8"/>
    <mergeCell ref="B8:D8"/>
    <mergeCell ref="B16:D16"/>
    <mergeCell ref="E16:G16"/>
    <mergeCell ref="J16:N16"/>
    <mergeCell ref="B26:D26"/>
    <mergeCell ref="E26:G26"/>
    <mergeCell ref="J26:N26"/>
    <mergeCell ref="B40:D40"/>
    <mergeCell ref="E40:G40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PICAV PARIS EST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ABF1E-5F0A-4006-8F24-85CD01BBBA6F}">
  <sheetPr>
    <tabColor theme="8"/>
    <pageSetUpPr fitToPage="1"/>
  </sheetPr>
  <dimension ref="B1:T143"/>
  <sheetViews>
    <sheetView view="pageBreakPreview" topLeftCell="A19" zoomScale="85" zoomScaleNormal="100" zoomScaleSheetLayoutView="85" workbookViewId="0">
      <selection activeCell="B40" sqref="B40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5" s="39" customFormat="1" ht="21" customHeight="1" x14ac:dyDescent="0.25">
      <c r="B1" s="89" t="s">
        <v>157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5" s="39" customFormat="1" ht="18.75" customHeight="1" x14ac:dyDescent="0.25">
      <c r="B2" s="153"/>
      <c r="C2" s="42"/>
      <c r="D2" s="42"/>
      <c r="E2" s="42"/>
      <c r="F2" s="42"/>
      <c r="G2" s="109"/>
      <c r="H2" s="42"/>
      <c r="I2" s="42"/>
      <c r="J2" s="42"/>
      <c r="K2" s="42"/>
      <c r="L2" s="42"/>
      <c r="M2" s="42"/>
      <c r="N2" s="42"/>
      <c r="O2" s="42"/>
    </row>
    <row r="3" spans="2:15" s="39" customFormat="1" ht="24.95" customHeight="1" x14ac:dyDescent="0.25">
      <c r="B3" s="216" t="s">
        <v>55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8"/>
    </row>
    <row r="4" spans="2:15" s="39" customFormat="1" ht="15" customHeight="1" x14ac:dyDescent="0.25">
      <c r="B4" s="153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2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2:15" s="39" customFormat="1" ht="15" customHeight="1" x14ac:dyDescent="0.25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2:15" s="39" customFormat="1" ht="24.95" customHeight="1" x14ac:dyDescent="0.25">
      <c r="B7" s="237" t="s">
        <v>150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2:15" s="39" customFormat="1" ht="15" customHeight="1" x14ac:dyDescent="0.25"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</row>
    <row r="9" spans="2:15" s="39" customFormat="1" ht="16.5" customHeight="1" x14ac:dyDescent="0.25">
      <c r="B9" s="16"/>
      <c r="C9" s="17"/>
      <c r="D9" s="17"/>
      <c r="E9" s="222"/>
      <c r="F9" s="223"/>
      <c r="G9" s="224"/>
      <c r="H9" s="159"/>
      <c r="I9" s="159"/>
      <c r="J9" s="159"/>
      <c r="K9" s="159"/>
      <c r="L9" s="159"/>
      <c r="M9" s="159"/>
      <c r="N9" s="159"/>
      <c r="O9" s="159"/>
    </row>
    <row r="10" spans="2:15" s="39" customFormat="1" ht="30" customHeight="1" x14ac:dyDescent="0.25">
      <c r="B10" s="227"/>
      <c r="C10" s="228"/>
      <c r="D10" s="229"/>
      <c r="E10" s="57" t="s">
        <v>25</v>
      </c>
      <c r="F10" s="57" t="s">
        <v>45</v>
      </c>
      <c r="G10" s="56" t="s">
        <v>46</v>
      </c>
      <c r="H10" s="159"/>
      <c r="I10" s="159"/>
      <c r="J10" s="159"/>
      <c r="K10" s="159"/>
      <c r="L10" s="159"/>
      <c r="M10" s="159"/>
      <c r="N10" s="159"/>
      <c r="O10" s="159"/>
    </row>
    <row r="11" spans="2:15" s="39" customFormat="1" ht="15" customHeight="1" x14ac:dyDescent="0.25">
      <c r="B11" s="102" t="s">
        <v>151</v>
      </c>
      <c r="C11" s="61"/>
      <c r="D11" s="62"/>
      <c r="E11" s="62"/>
      <c r="F11" s="62"/>
      <c r="G11" s="112"/>
      <c r="H11" s="159"/>
      <c r="I11" s="159"/>
      <c r="J11" s="159"/>
      <c r="K11" s="159"/>
      <c r="L11" s="159"/>
      <c r="M11" s="159"/>
      <c r="N11" s="159"/>
      <c r="O11" s="159"/>
    </row>
    <row r="12" spans="2:15" s="39" customFormat="1" ht="15" customHeight="1" x14ac:dyDescent="0.25">
      <c r="B12" s="131" t="s">
        <v>83</v>
      </c>
      <c r="C12" s="8"/>
      <c r="D12" s="8"/>
      <c r="E12" s="49"/>
      <c r="F12" s="49"/>
      <c r="G12" s="13"/>
      <c r="H12" s="159"/>
      <c r="I12" s="159"/>
      <c r="J12" s="159"/>
      <c r="K12" s="159"/>
      <c r="L12" s="159"/>
      <c r="M12" s="159"/>
      <c r="N12" s="159"/>
      <c r="O12" s="159"/>
    </row>
    <row r="13" spans="2:15" s="39" customFormat="1" ht="15" customHeight="1" x14ac:dyDescent="0.25">
      <c r="B13" s="98" t="s">
        <v>149</v>
      </c>
      <c r="C13" s="9"/>
      <c r="D13" s="9"/>
      <c r="E13" s="49"/>
      <c r="F13" s="49"/>
      <c r="G13" s="13">
        <f t="shared" ref="G13:G15" si="0">E13*F13</f>
        <v>0</v>
      </c>
      <c r="H13" s="159"/>
      <c r="I13" s="159"/>
      <c r="J13" s="159"/>
      <c r="K13" s="159"/>
      <c r="L13" s="159"/>
      <c r="M13" s="159"/>
      <c r="N13" s="159"/>
      <c r="O13" s="159"/>
    </row>
    <row r="14" spans="2:15" s="39" customFormat="1" ht="15" customHeight="1" x14ac:dyDescent="0.25">
      <c r="B14" s="98" t="s">
        <v>52</v>
      </c>
      <c r="C14" s="23"/>
      <c r="D14" s="23"/>
      <c r="E14" s="49"/>
      <c r="F14" s="49"/>
      <c r="G14" s="13">
        <f t="shared" si="0"/>
        <v>0</v>
      </c>
      <c r="H14" s="159"/>
      <c r="I14" s="159"/>
      <c r="J14" s="159"/>
      <c r="K14" s="159"/>
      <c r="L14" s="159"/>
      <c r="M14" s="159"/>
      <c r="N14" s="159"/>
      <c r="O14" s="159"/>
    </row>
    <row r="15" spans="2:15" s="39" customFormat="1" ht="15" customHeight="1" x14ac:dyDescent="0.25">
      <c r="B15" s="98"/>
      <c r="C15" s="23"/>
      <c r="D15" s="23"/>
      <c r="E15" s="49"/>
      <c r="F15" s="49"/>
      <c r="G15" s="13">
        <f t="shared" si="0"/>
        <v>0</v>
      </c>
      <c r="H15" s="159"/>
      <c r="I15" s="159"/>
      <c r="J15" s="159"/>
      <c r="K15" s="159"/>
      <c r="L15" s="159"/>
      <c r="M15" s="159"/>
      <c r="N15" s="159"/>
      <c r="O15" s="159"/>
    </row>
    <row r="16" spans="2:15" s="39" customFormat="1" ht="15" customHeight="1" x14ac:dyDescent="0.25">
      <c r="B16" s="211" t="s">
        <v>148</v>
      </c>
      <c r="C16" s="211"/>
      <c r="D16" s="211"/>
      <c r="E16" s="212">
        <f>SUM(G12:G15)</f>
        <v>0</v>
      </c>
      <c r="F16" s="213"/>
      <c r="G16" s="214"/>
      <c r="H16" s="159"/>
      <c r="I16" s="159"/>
      <c r="J16" s="159"/>
      <c r="K16" s="159"/>
      <c r="L16" s="159"/>
      <c r="M16" s="159"/>
      <c r="N16" s="159"/>
      <c r="O16" s="159"/>
    </row>
    <row r="17" spans="2:15" s="39" customFormat="1" ht="12" customHeight="1" x14ac:dyDescent="0.25">
      <c r="B17" s="42"/>
      <c r="C17" s="42"/>
      <c r="D17" s="42"/>
      <c r="E17" s="42"/>
      <c r="F17" s="42"/>
      <c r="G17" s="109"/>
      <c r="H17" s="42"/>
      <c r="I17" s="42"/>
      <c r="J17" s="42"/>
      <c r="K17" s="42"/>
      <c r="L17" s="42"/>
      <c r="M17" s="42"/>
      <c r="N17" s="42"/>
      <c r="O17" s="42"/>
    </row>
    <row r="18" spans="2:15" s="39" customFormat="1" ht="24.95" customHeight="1" x14ac:dyDescent="0.25">
      <c r="B18" s="237" t="s">
        <v>127</v>
      </c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9"/>
    </row>
    <row r="19" spans="2:15" s="39" customFormat="1" ht="12" customHeight="1" x14ac:dyDescent="0.25">
      <c r="B19" s="42"/>
      <c r="C19" s="42"/>
      <c r="D19" s="42"/>
      <c r="E19" s="42"/>
      <c r="F19" s="42"/>
      <c r="G19" s="109"/>
      <c r="H19" s="42"/>
      <c r="I19" s="42"/>
      <c r="J19" s="42"/>
      <c r="K19" s="42"/>
      <c r="L19" s="42"/>
      <c r="M19" s="42"/>
      <c r="N19" s="42"/>
      <c r="O19" s="42"/>
    </row>
    <row r="20" spans="2:15" ht="24.95" customHeight="1" x14ac:dyDescent="0.25">
      <c r="B20" s="240" t="s">
        <v>128</v>
      </c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2"/>
    </row>
    <row r="21" spans="2:15" s="39" customFormat="1" ht="5.45" customHeight="1" x14ac:dyDescent="0.25">
      <c r="B21" s="42"/>
      <c r="C21" s="42"/>
      <c r="D21" s="42"/>
      <c r="E21" s="42"/>
      <c r="F21" s="42"/>
      <c r="G21" s="109"/>
      <c r="H21" s="42"/>
      <c r="I21" s="42"/>
      <c r="J21" s="42"/>
      <c r="K21" s="42"/>
      <c r="L21" s="42"/>
      <c r="M21" s="42"/>
      <c r="N21" s="42"/>
      <c r="O21" s="42"/>
    </row>
    <row r="22" spans="2:15" ht="16.5" customHeight="1" x14ac:dyDescent="0.25">
      <c r="B22" s="16"/>
      <c r="C22" s="17"/>
      <c r="D22" s="17"/>
      <c r="E22" s="246" t="s">
        <v>1</v>
      </c>
      <c r="F22" s="246"/>
      <c r="G22" s="246"/>
      <c r="H22" s="246"/>
      <c r="I22" s="246"/>
      <c r="J22" s="247" t="s">
        <v>2</v>
      </c>
      <c r="K22" s="247"/>
      <c r="L22" s="247"/>
      <c r="M22" s="247"/>
      <c r="N22" s="247"/>
      <c r="O22" s="248" t="s">
        <v>3</v>
      </c>
    </row>
    <row r="23" spans="2:15" ht="30" x14ac:dyDescent="0.25">
      <c r="B23" s="14"/>
      <c r="C23" s="56" t="s">
        <v>4</v>
      </c>
      <c r="D23" s="56" t="s">
        <v>5</v>
      </c>
      <c r="E23" s="57" t="s">
        <v>6</v>
      </c>
      <c r="F23" s="57" t="s">
        <v>7</v>
      </c>
      <c r="G23" s="57" t="s">
        <v>8</v>
      </c>
      <c r="H23" s="57" t="s">
        <v>9</v>
      </c>
      <c r="I23" s="57" t="s">
        <v>0</v>
      </c>
      <c r="J23" s="58" t="s">
        <v>6</v>
      </c>
      <c r="K23" s="58" t="s">
        <v>7</v>
      </c>
      <c r="L23" s="59" t="s">
        <v>8</v>
      </c>
      <c r="M23" s="58" t="s">
        <v>9</v>
      </c>
      <c r="N23" s="58" t="s">
        <v>0</v>
      </c>
      <c r="O23" s="248"/>
    </row>
    <row r="24" spans="2:15" x14ac:dyDescent="0.25">
      <c r="B24" s="60" t="s">
        <v>63</v>
      </c>
      <c r="C24" s="61"/>
      <c r="D24" s="62"/>
      <c r="E24" s="62"/>
      <c r="F24" s="62"/>
      <c r="G24" s="113"/>
      <c r="H24" s="62"/>
      <c r="I24" s="62"/>
      <c r="J24" s="62"/>
      <c r="K24" s="62"/>
      <c r="L24" s="63"/>
      <c r="M24" s="62"/>
      <c r="N24" s="62"/>
      <c r="O24" s="64"/>
    </row>
    <row r="25" spans="2:15" x14ac:dyDescent="0.25">
      <c r="B25" s="18" t="s">
        <v>107</v>
      </c>
      <c r="C25" s="7" t="s">
        <v>13</v>
      </c>
      <c r="D25" s="104">
        <v>10977</v>
      </c>
      <c r="E25" s="49"/>
      <c r="F25" s="49"/>
      <c r="G25" s="50"/>
      <c r="H25" s="51"/>
      <c r="I25" s="52">
        <f>G25*H25</f>
        <v>0</v>
      </c>
      <c r="J25" s="10"/>
      <c r="K25" s="10"/>
      <c r="L25" s="10"/>
      <c r="M25" s="10"/>
      <c r="N25" s="11">
        <f>L25*M25</f>
        <v>0</v>
      </c>
      <c r="O25" s="12">
        <f>I25+N25</f>
        <v>0</v>
      </c>
    </row>
    <row r="26" spans="2:15" x14ac:dyDescent="0.25">
      <c r="B26" s="142" t="s">
        <v>108</v>
      </c>
      <c r="C26" s="143" t="s">
        <v>13</v>
      </c>
      <c r="D26" s="144">
        <v>4023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45">
        <f>I26+N26</f>
        <v>0</v>
      </c>
    </row>
    <row r="27" spans="2:15" x14ac:dyDescent="0.25">
      <c r="B27" s="20" t="s">
        <v>64</v>
      </c>
      <c r="C27" s="8" t="s">
        <v>13</v>
      </c>
      <c r="D27" s="105">
        <v>652</v>
      </c>
      <c r="E27" s="49"/>
      <c r="F27" s="49"/>
      <c r="G27" s="50"/>
      <c r="H27" s="51"/>
      <c r="I27" s="52">
        <f>G27*H27</f>
        <v>0</v>
      </c>
      <c r="J27" s="10"/>
      <c r="K27" s="10"/>
      <c r="L27" s="10"/>
      <c r="M27" s="10"/>
      <c r="N27" s="11">
        <f>L27*M27</f>
        <v>0</v>
      </c>
      <c r="O27" s="13">
        <f>I27+N27</f>
        <v>0</v>
      </c>
    </row>
    <row r="28" spans="2:15" x14ac:dyDescent="0.25">
      <c r="B28" s="20" t="s">
        <v>109</v>
      </c>
      <c r="C28" s="8" t="s">
        <v>13</v>
      </c>
      <c r="D28" s="105">
        <v>598</v>
      </c>
      <c r="E28" s="49"/>
      <c r="F28" s="49"/>
      <c r="G28" s="50"/>
      <c r="H28" s="51"/>
      <c r="I28" s="52">
        <f>G28*H28</f>
        <v>0</v>
      </c>
      <c r="J28" s="10"/>
      <c r="K28" s="10"/>
      <c r="L28" s="10"/>
      <c r="M28" s="10"/>
      <c r="N28" s="11">
        <f>L28*M28</f>
        <v>0</v>
      </c>
      <c r="O28" s="13">
        <f>I28+N28</f>
        <v>0</v>
      </c>
    </row>
    <row r="29" spans="2:15" x14ac:dyDescent="0.25">
      <c r="B29" s="60" t="s">
        <v>65</v>
      </c>
      <c r="C29" s="61"/>
      <c r="D29" s="62"/>
      <c r="E29" s="62"/>
      <c r="F29" s="62"/>
      <c r="G29" s="113"/>
      <c r="H29" s="62"/>
      <c r="I29" s="62"/>
      <c r="J29" s="62"/>
      <c r="K29" s="62"/>
      <c r="L29" s="63"/>
      <c r="M29" s="62"/>
      <c r="N29" s="62"/>
      <c r="O29" s="64"/>
    </row>
    <row r="30" spans="2:15" x14ac:dyDescent="0.25">
      <c r="B30" s="18" t="s">
        <v>110</v>
      </c>
      <c r="C30" s="7" t="s">
        <v>13</v>
      </c>
      <c r="D30" s="104">
        <v>63</v>
      </c>
      <c r="E30" s="49"/>
      <c r="F30" s="49"/>
      <c r="G30" s="50"/>
      <c r="H30" s="51"/>
      <c r="I30" s="52">
        <f>G30*H30</f>
        <v>0</v>
      </c>
      <c r="J30" s="10"/>
      <c r="K30" s="10"/>
      <c r="L30" s="10"/>
      <c r="M30" s="10"/>
      <c r="N30" s="11">
        <f>L30*M30</f>
        <v>0</v>
      </c>
      <c r="O30" s="12">
        <f>I30+N30</f>
        <v>0</v>
      </c>
    </row>
    <row r="31" spans="2:15" x14ac:dyDescent="0.25">
      <c r="B31" s="20" t="s">
        <v>66</v>
      </c>
      <c r="C31" s="9" t="s">
        <v>13</v>
      </c>
      <c r="D31" s="106">
        <v>360</v>
      </c>
      <c r="E31" s="49"/>
      <c r="F31" s="49"/>
      <c r="G31" s="50"/>
      <c r="H31" s="51"/>
      <c r="I31" s="52">
        <f>G31*H31</f>
        <v>0</v>
      </c>
      <c r="J31" s="10"/>
      <c r="K31" s="10"/>
      <c r="L31" s="10"/>
      <c r="M31" s="10"/>
      <c r="N31" s="11">
        <f>L31*M31</f>
        <v>0</v>
      </c>
      <c r="O31" s="13">
        <f>I31+N31</f>
        <v>0</v>
      </c>
    </row>
    <row r="32" spans="2:15" x14ac:dyDescent="0.25">
      <c r="B32" s="60" t="s">
        <v>67</v>
      </c>
      <c r="C32" s="61"/>
      <c r="D32" s="62"/>
      <c r="E32" s="62"/>
      <c r="F32" s="62"/>
      <c r="G32" s="113"/>
      <c r="H32" s="62"/>
      <c r="I32" s="62"/>
      <c r="J32" s="62"/>
      <c r="K32" s="62"/>
      <c r="L32" s="63"/>
      <c r="M32" s="62"/>
      <c r="N32" s="62"/>
      <c r="O32" s="64"/>
    </row>
    <row r="33" spans="2:15" x14ac:dyDescent="0.25">
      <c r="B33" s="20" t="s">
        <v>68</v>
      </c>
      <c r="C33" s="9" t="s">
        <v>13</v>
      </c>
      <c r="D33" s="106">
        <v>1300</v>
      </c>
      <c r="E33" s="49"/>
      <c r="F33" s="49"/>
      <c r="G33" s="50"/>
      <c r="H33" s="51"/>
      <c r="I33" s="52">
        <f>G33*H33</f>
        <v>0</v>
      </c>
      <c r="J33" s="10"/>
      <c r="K33" s="10"/>
      <c r="L33" s="10"/>
      <c r="M33" s="10"/>
      <c r="N33" s="11">
        <f>L33*M33</f>
        <v>0</v>
      </c>
      <c r="O33" s="13">
        <f>I33+N33</f>
        <v>0</v>
      </c>
    </row>
    <row r="34" spans="2:15" x14ac:dyDescent="0.25">
      <c r="B34" s="60" t="s">
        <v>69</v>
      </c>
      <c r="C34" s="61"/>
      <c r="D34" s="62"/>
      <c r="E34" s="62"/>
      <c r="F34" s="62"/>
      <c r="G34" s="113"/>
      <c r="H34" s="62"/>
      <c r="I34" s="62"/>
      <c r="J34" s="62"/>
      <c r="K34" s="62"/>
      <c r="L34" s="63"/>
      <c r="M34" s="62"/>
      <c r="N34" s="62"/>
      <c r="O34" s="64"/>
    </row>
    <row r="35" spans="2:15" x14ac:dyDescent="0.25">
      <c r="B35" s="146" t="s">
        <v>112</v>
      </c>
      <c r="C35" s="148" t="s">
        <v>13</v>
      </c>
      <c r="D35" s="104">
        <v>300</v>
      </c>
      <c r="E35" s="49"/>
      <c r="F35" s="49"/>
      <c r="G35" s="50"/>
      <c r="H35" s="51"/>
      <c r="I35" s="52">
        <f>G35*H35</f>
        <v>0</v>
      </c>
      <c r="J35" s="10"/>
      <c r="K35" s="10"/>
      <c r="L35" s="10"/>
      <c r="M35" s="10"/>
      <c r="N35" s="11">
        <f>L35*M35</f>
        <v>0</v>
      </c>
      <c r="O35" s="151">
        <f>I35+N35</f>
        <v>0</v>
      </c>
    </row>
    <row r="36" spans="2:15" x14ac:dyDescent="0.25">
      <c r="B36" s="150" t="s">
        <v>70</v>
      </c>
      <c r="C36" s="149" t="s">
        <v>13</v>
      </c>
      <c r="D36" s="144">
        <v>120</v>
      </c>
      <c r="E36" s="49"/>
      <c r="F36" s="49"/>
      <c r="G36" s="50"/>
      <c r="H36" s="51"/>
      <c r="I36" s="52">
        <f t="shared" ref="I36:I38" si="1">G36*H36</f>
        <v>0</v>
      </c>
      <c r="J36" s="10"/>
      <c r="K36" s="10"/>
      <c r="L36" s="10"/>
      <c r="M36" s="10"/>
      <c r="N36" s="11">
        <f t="shared" ref="N36:N38" si="2">L36*M36</f>
        <v>0</v>
      </c>
      <c r="O36" s="13">
        <f t="shared" ref="O36:O38" si="3">I36+N36</f>
        <v>0</v>
      </c>
    </row>
    <row r="37" spans="2:15" x14ac:dyDescent="0.25">
      <c r="B37" s="147" t="s">
        <v>113</v>
      </c>
      <c r="C37" s="143" t="s">
        <v>13</v>
      </c>
      <c r="D37" s="144">
        <v>6000</v>
      </c>
      <c r="E37" s="49"/>
      <c r="F37" s="49"/>
      <c r="G37" s="50"/>
      <c r="H37" s="51"/>
      <c r="I37" s="52">
        <f t="shared" si="1"/>
        <v>0</v>
      </c>
      <c r="J37" s="10"/>
      <c r="K37" s="10"/>
      <c r="L37" s="10"/>
      <c r="M37" s="10"/>
      <c r="N37" s="11">
        <f t="shared" si="2"/>
        <v>0</v>
      </c>
      <c r="O37" s="145">
        <f t="shared" si="3"/>
        <v>0</v>
      </c>
    </row>
    <row r="38" spans="2:15" x14ac:dyDescent="0.25">
      <c r="B38" s="147" t="s">
        <v>71</v>
      </c>
      <c r="C38" s="8" t="s">
        <v>13</v>
      </c>
      <c r="D38" s="105">
        <v>500</v>
      </c>
      <c r="E38" s="49"/>
      <c r="F38" s="49"/>
      <c r="G38" s="50"/>
      <c r="H38" s="51"/>
      <c r="I38" s="52">
        <f t="shared" si="1"/>
        <v>0</v>
      </c>
      <c r="J38" s="10"/>
      <c r="K38" s="10"/>
      <c r="L38" s="10"/>
      <c r="M38" s="10"/>
      <c r="N38" s="11">
        <f t="shared" si="2"/>
        <v>0</v>
      </c>
      <c r="O38" s="145">
        <f t="shared" si="3"/>
        <v>0</v>
      </c>
    </row>
    <row r="39" spans="2:15" x14ac:dyDescent="0.25">
      <c r="B39" s="60" t="s">
        <v>10</v>
      </c>
      <c r="C39" s="61"/>
      <c r="D39" s="62"/>
      <c r="E39" s="65"/>
      <c r="F39" s="65"/>
      <c r="G39" s="114"/>
      <c r="H39" s="66"/>
      <c r="I39" s="62"/>
      <c r="J39" s="65"/>
      <c r="K39" s="65"/>
      <c r="L39" s="67"/>
      <c r="M39" s="66"/>
      <c r="N39" s="63"/>
      <c r="O39" s="64"/>
    </row>
    <row r="40" spans="2:15" x14ac:dyDescent="0.25">
      <c r="B40" s="22" t="s">
        <v>11</v>
      </c>
      <c r="C40" s="23" t="s">
        <v>12</v>
      </c>
      <c r="D40" s="105">
        <v>800</v>
      </c>
      <c r="E40" s="49"/>
      <c r="F40" s="49"/>
      <c r="G40" s="50"/>
      <c r="H40" s="51"/>
      <c r="I40" s="52">
        <f>G40*H40</f>
        <v>0</v>
      </c>
      <c r="J40" s="10"/>
      <c r="K40" s="10"/>
      <c r="L40" s="10"/>
      <c r="M40" s="10"/>
      <c r="N40" s="11">
        <f>L40*M40</f>
        <v>0</v>
      </c>
      <c r="O40" s="12">
        <f>I40+N40</f>
        <v>0</v>
      </c>
    </row>
    <row r="41" spans="2:15" x14ac:dyDescent="0.25">
      <c r="B41" s="22" t="s">
        <v>111</v>
      </c>
      <c r="C41" s="23" t="s">
        <v>12</v>
      </c>
      <c r="D41" s="105">
        <v>96</v>
      </c>
      <c r="E41" s="49"/>
      <c r="F41" s="49"/>
      <c r="G41" s="50"/>
      <c r="H41" s="51"/>
      <c r="I41" s="52">
        <f>G41*H41</f>
        <v>0</v>
      </c>
      <c r="J41" s="10"/>
      <c r="K41" s="10"/>
      <c r="L41" s="10"/>
      <c r="M41" s="10"/>
      <c r="N41" s="11">
        <f>L41*M41</f>
        <v>0</v>
      </c>
      <c r="O41" s="13">
        <f>I41+N41</f>
        <v>0</v>
      </c>
    </row>
    <row r="42" spans="2:15" x14ac:dyDescent="0.25">
      <c r="B42" s="60" t="s">
        <v>72</v>
      </c>
      <c r="C42" s="61"/>
      <c r="D42" s="62"/>
      <c r="E42" s="68"/>
      <c r="F42" s="68"/>
      <c r="G42" s="115"/>
      <c r="H42" s="68"/>
      <c r="I42" s="68"/>
      <c r="J42" s="62"/>
      <c r="K42" s="62"/>
      <c r="L42" s="63"/>
      <c r="M42" s="62"/>
      <c r="N42" s="62"/>
      <c r="O42" s="64"/>
    </row>
    <row r="43" spans="2:15" x14ac:dyDescent="0.25">
      <c r="B43" s="18" t="s">
        <v>15</v>
      </c>
      <c r="C43" s="19" t="s">
        <v>13</v>
      </c>
      <c r="D43" s="107">
        <v>9760</v>
      </c>
      <c r="E43" s="49"/>
      <c r="F43" s="49"/>
      <c r="G43" s="50"/>
      <c r="H43" s="51"/>
      <c r="I43" s="52">
        <f>G43*H43</f>
        <v>0</v>
      </c>
      <c r="J43" s="10"/>
      <c r="K43" s="10"/>
      <c r="L43" s="10"/>
      <c r="M43" s="10"/>
      <c r="N43" s="11">
        <f>L43*M43</f>
        <v>0</v>
      </c>
      <c r="O43" s="24">
        <f>I43+N43</f>
        <v>0</v>
      </c>
    </row>
    <row r="44" spans="2:15" x14ac:dyDescent="0.25">
      <c r="B44" s="25" t="s">
        <v>73</v>
      </c>
      <c r="C44" s="21" t="s">
        <v>13</v>
      </c>
      <c r="D44" s="108">
        <v>4530</v>
      </c>
      <c r="E44" s="53"/>
      <c r="F44" s="53"/>
      <c r="G44" s="54"/>
      <c r="H44" s="55"/>
      <c r="I44" s="52">
        <f>G44*H44</f>
        <v>0</v>
      </c>
      <c r="J44" s="15"/>
      <c r="K44" s="15"/>
      <c r="L44" s="15"/>
      <c r="M44" s="15"/>
      <c r="N44" s="11">
        <f>L44*M44</f>
        <v>0</v>
      </c>
      <c r="O44" s="13">
        <f>I44+N44</f>
        <v>0</v>
      </c>
    </row>
    <row r="45" spans="2:15" x14ac:dyDescent="0.25">
      <c r="B45" s="211" t="s">
        <v>140</v>
      </c>
      <c r="C45" s="211"/>
      <c r="D45" s="211"/>
      <c r="E45" s="231">
        <f>SUM(I25:I44)</f>
        <v>0</v>
      </c>
      <c r="F45" s="231"/>
      <c r="G45" s="231"/>
      <c r="H45" s="231"/>
      <c r="I45" s="231"/>
      <c r="J45" s="249">
        <f>SUM(N25:N44)</f>
        <v>0</v>
      </c>
      <c r="K45" s="249"/>
      <c r="L45" s="249"/>
      <c r="M45" s="249"/>
      <c r="N45" s="249"/>
      <c r="O45" s="95">
        <f>+SUM(O25:O44)</f>
        <v>0</v>
      </c>
    </row>
    <row r="46" spans="2:15" s="39" customFormat="1" ht="12" customHeight="1" x14ac:dyDescent="0.25">
      <c r="B46" s="42"/>
      <c r="C46" s="42"/>
      <c r="D46" s="42"/>
      <c r="E46" s="42"/>
      <c r="F46" s="42"/>
      <c r="G46" s="109"/>
      <c r="H46" s="42"/>
      <c r="I46" s="42"/>
      <c r="J46" s="42"/>
      <c r="K46" s="42"/>
      <c r="L46" s="42"/>
      <c r="M46" s="42"/>
      <c r="N46" s="42"/>
      <c r="O46" s="42"/>
    </row>
    <row r="47" spans="2:15" ht="24.95" customHeight="1" x14ac:dyDescent="0.25">
      <c r="B47" s="240" t="s">
        <v>129</v>
      </c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2"/>
    </row>
    <row r="48" spans="2:15" s="39" customFormat="1" ht="5.45" customHeight="1" x14ac:dyDescent="0.25">
      <c r="B48" s="42"/>
      <c r="C48" s="42"/>
      <c r="D48" s="42"/>
      <c r="E48" s="42"/>
      <c r="F48" s="42"/>
      <c r="G48" s="109"/>
      <c r="H48" s="42"/>
      <c r="I48" s="42"/>
      <c r="J48" s="42"/>
      <c r="K48" s="42"/>
      <c r="L48" s="42"/>
      <c r="M48" s="42"/>
      <c r="N48" s="42"/>
      <c r="O48" s="42"/>
    </row>
    <row r="49" spans="2:20" ht="30" x14ac:dyDescent="0.25">
      <c r="B49" s="14"/>
      <c r="C49" s="56" t="s">
        <v>4</v>
      </c>
      <c r="D49" s="56" t="s">
        <v>5</v>
      </c>
      <c r="E49" s="56" t="s">
        <v>8</v>
      </c>
      <c r="F49" s="56" t="s">
        <v>0</v>
      </c>
      <c r="G49" s="69"/>
      <c r="H49" s="69"/>
      <c r="I49" s="69"/>
      <c r="J49" s="69"/>
      <c r="K49" s="69"/>
      <c r="L49" s="70"/>
      <c r="M49" s="69"/>
      <c r="N49" s="69"/>
      <c r="O49" s="6"/>
    </row>
    <row r="50" spans="2:20" x14ac:dyDescent="0.25">
      <c r="B50" s="60" t="s">
        <v>16</v>
      </c>
      <c r="C50" s="61"/>
      <c r="D50" s="62"/>
      <c r="E50" s="62"/>
      <c r="F50" s="64"/>
      <c r="G50" s="117"/>
      <c r="H50" s="71"/>
      <c r="I50" s="71"/>
      <c r="J50" s="71"/>
      <c r="K50" s="71"/>
      <c r="L50" s="72"/>
      <c r="M50" s="71"/>
      <c r="N50" s="71"/>
      <c r="O50" s="71"/>
      <c r="T50" s="129"/>
    </row>
    <row r="51" spans="2:20" x14ac:dyDescent="0.25">
      <c r="B51" s="18" t="s">
        <v>17</v>
      </c>
      <c r="C51" s="19" t="s">
        <v>12</v>
      </c>
      <c r="D51" s="119"/>
      <c r="E51" s="49"/>
      <c r="F51" s="118">
        <f>+D51*E51</f>
        <v>0</v>
      </c>
      <c r="G51" s="29"/>
      <c r="H51" s="100"/>
      <c r="I51" s="30"/>
      <c r="J51" s="29"/>
      <c r="K51" s="29"/>
      <c r="L51" s="29"/>
      <c r="M51" s="29"/>
      <c r="N51" s="30"/>
      <c r="O51" s="31"/>
    </row>
    <row r="52" spans="2:20" x14ac:dyDescent="0.25">
      <c r="B52" s="25" t="s">
        <v>74</v>
      </c>
      <c r="C52" s="26" t="s">
        <v>12</v>
      </c>
      <c r="D52" s="120"/>
      <c r="E52" s="53"/>
      <c r="F52" s="118">
        <f>+D52*E52</f>
        <v>0</v>
      </c>
      <c r="G52" s="29"/>
      <c r="H52" s="100"/>
      <c r="I52" s="30"/>
      <c r="J52" s="29"/>
      <c r="K52" s="29"/>
      <c r="L52" s="29"/>
      <c r="M52" s="29"/>
      <c r="N52" s="30"/>
      <c r="O52" s="31"/>
    </row>
    <row r="53" spans="2:20" x14ac:dyDescent="0.25">
      <c r="B53" s="25"/>
      <c r="C53" s="26"/>
      <c r="D53" s="120"/>
      <c r="E53" s="49"/>
      <c r="F53" s="118"/>
      <c r="G53" s="29"/>
      <c r="H53" s="100"/>
      <c r="I53" s="30"/>
      <c r="J53" s="29"/>
      <c r="K53" s="29"/>
      <c r="L53" s="29"/>
      <c r="M53" s="29"/>
      <c r="N53" s="30"/>
      <c r="O53" s="31"/>
    </row>
    <row r="54" spans="2:20" x14ac:dyDescent="0.25">
      <c r="B54" s="211" t="s">
        <v>141</v>
      </c>
      <c r="C54" s="211"/>
      <c r="D54" s="211"/>
      <c r="E54" s="250">
        <f>SUM(F51:F53)</f>
        <v>0</v>
      </c>
      <c r="F54" s="251"/>
      <c r="G54" s="101"/>
      <c r="H54" s="101"/>
      <c r="I54" s="101"/>
      <c r="J54" s="215"/>
      <c r="K54" s="215"/>
      <c r="L54" s="215"/>
      <c r="M54" s="215"/>
      <c r="N54" s="215"/>
      <c r="O54" s="46"/>
    </row>
    <row r="55" spans="2:20" s="39" customFormat="1" ht="12" customHeight="1" x14ac:dyDescent="0.25">
      <c r="B55" s="42"/>
      <c r="C55" s="42"/>
      <c r="D55" s="42"/>
      <c r="E55" s="42"/>
      <c r="F55" s="42"/>
      <c r="G55" s="109"/>
      <c r="H55" s="42"/>
      <c r="I55" s="42"/>
      <c r="J55" s="42"/>
      <c r="K55" s="42"/>
      <c r="L55" s="42"/>
      <c r="M55" s="42"/>
      <c r="N55" s="42"/>
      <c r="O55" s="42"/>
    </row>
    <row r="56" spans="2:20" ht="24.95" customHeight="1" x14ac:dyDescent="0.25">
      <c r="B56" s="240" t="s">
        <v>130</v>
      </c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2"/>
    </row>
    <row r="57" spans="2:20" s="39" customFormat="1" ht="5.45" customHeight="1" x14ac:dyDescent="0.25">
      <c r="B57" s="42"/>
      <c r="C57" s="42"/>
      <c r="D57" s="42"/>
      <c r="E57" s="42"/>
      <c r="F57" s="42"/>
      <c r="G57" s="109"/>
      <c r="H57" s="42"/>
      <c r="I57" s="42"/>
      <c r="J57" s="42"/>
      <c r="K57" s="42"/>
      <c r="L57" s="42"/>
      <c r="M57" s="42"/>
      <c r="N57" s="42"/>
      <c r="O57" s="42"/>
    </row>
    <row r="58" spans="2:20" ht="30" x14ac:dyDescent="0.25">
      <c r="B58" s="14"/>
      <c r="C58" s="56" t="s">
        <v>4</v>
      </c>
      <c r="D58" s="56" t="s">
        <v>5</v>
      </c>
      <c r="E58" s="57" t="s">
        <v>8</v>
      </c>
      <c r="F58" s="56" t="s">
        <v>43</v>
      </c>
      <c r="G58" s="69"/>
      <c r="H58" s="69"/>
      <c r="I58" s="69"/>
      <c r="J58" s="69"/>
      <c r="K58" s="69"/>
      <c r="L58" s="70"/>
      <c r="M58" s="69"/>
      <c r="N58" s="69"/>
      <c r="O58" s="6"/>
    </row>
    <row r="59" spans="2:20" x14ac:dyDescent="0.25">
      <c r="B59" s="60" t="s">
        <v>18</v>
      </c>
      <c r="C59" s="61"/>
      <c r="D59" s="62"/>
      <c r="E59" s="62"/>
      <c r="F59" s="64"/>
      <c r="G59" s="117"/>
      <c r="H59" s="71"/>
      <c r="I59" s="71"/>
      <c r="J59" s="71"/>
      <c r="K59" s="71"/>
      <c r="L59" s="72"/>
      <c r="M59" s="71"/>
      <c r="N59" s="71"/>
      <c r="O59" s="71"/>
    </row>
    <row r="60" spans="2:20" x14ac:dyDescent="0.25">
      <c r="B60" s="25" t="s">
        <v>18</v>
      </c>
      <c r="C60" s="26" t="s">
        <v>21</v>
      </c>
      <c r="D60" s="26">
        <v>1</v>
      </c>
      <c r="E60" s="49"/>
      <c r="F60" s="118">
        <f>D60*E60</f>
        <v>0</v>
      </c>
      <c r="G60" s="29"/>
      <c r="H60" s="100"/>
      <c r="I60" s="30"/>
      <c r="J60" s="29"/>
      <c r="K60" s="29"/>
      <c r="L60" s="29"/>
      <c r="M60" s="29"/>
      <c r="N60" s="30"/>
      <c r="O60" s="31"/>
    </row>
    <row r="61" spans="2:20" x14ac:dyDescent="0.25">
      <c r="B61" s="211" t="s">
        <v>154</v>
      </c>
      <c r="C61" s="211"/>
      <c r="D61" s="211"/>
      <c r="E61" s="250">
        <f>SUM(F60:F60)</f>
        <v>0</v>
      </c>
      <c r="F61" s="251"/>
      <c r="G61" s="101"/>
      <c r="H61" s="101"/>
      <c r="I61" s="101"/>
      <c r="J61" s="215"/>
      <c r="K61" s="215"/>
      <c r="L61" s="215"/>
      <c r="M61" s="215"/>
      <c r="N61" s="215"/>
      <c r="O61" s="46"/>
    </row>
    <row r="62" spans="2:20" s="39" customFormat="1" ht="12" customHeight="1" x14ac:dyDescent="0.25">
      <c r="B62" s="42"/>
      <c r="C62" s="42"/>
      <c r="D62" s="42"/>
      <c r="E62" s="42"/>
      <c r="F62" s="42"/>
      <c r="G62" s="109"/>
      <c r="H62" s="42"/>
      <c r="I62" s="42"/>
      <c r="J62" s="42"/>
      <c r="K62" s="42"/>
      <c r="L62" s="42"/>
      <c r="M62" s="42"/>
      <c r="N62" s="42"/>
      <c r="O62" s="42"/>
    </row>
    <row r="63" spans="2:20" ht="24.95" customHeight="1" x14ac:dyDescent="0.25">
      <c r="B63" s="240" t="s">
        <v>133</v>
      </c>
      <c r="C63" s="241"/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2"/>
    </row>
    <row r="64" spans="2:20" s="39" customFormat="1" ht="5.45" customHeight="1" x14ac:dyDescent="0.25">
      <c r="B64" s="42"/>
      <c r="C64" s="42"/>
      <c r="D64" s="42"/>
      <c r="E64" s="42"/>
      <c r="F64" s="42"/>
      <c r="G64" s="109"/>
      <c r="H64" s="42"/>
      <c r="I64" s="42"/>
      <c r="J64" s="42"/>
      <c r="K64" s="42"/>
      <c r="L64" s="42"/>
      <c r="M64" s="42"/>
      <c r="N64" s="42"/>
      <c r="O64" s="42"/>
    </row>
    <row r="65" spans="2:15" ht="30" x14ac:dyDescent="0.25">
      <c r="B65" s="14"/>
      <c r="C65" s="56" t="s">
        <v>4</v>
      </c>
      <c r="D65" s="56" t="s">
        <v>5</v>
      </c>
      <c r="E65" s="56" t="s">
        <v>8</v>
      </c>
      <c r="F65" s="56" t="s">
        <v>43</v>
      </c>
      <c r="G65" s="69"/>
      <c r="H65" s="69"/>
      <c r="I65" s="69"/>
      <c r="J65" s="69"/>
      <c r="K65" s="69"/>
      <c r="L65" s="70"/>
      <c r="M65" s="69"/>
      <c r="N65" s="69"/>
      <c r="O65" s="6"/>
    </row>
    <row r="66" spans="2:15" x14ac:dyDescent="0.25">
      <c r="B66" s="60" t="s">
        <v>19</v>
      </c>
      <c r="C66" s="61"/>
      <c r="D66" s="62"/>
      <c r="E66" s="62"/>
      <c r="F66" s="64"/>
      <c r="G66" s="117"/>
      <c r="H66" s="71"/>
      <c r="I66" s="71"/>
      <c r="J66" s="71"/>
      <c r="K66" s="71"/>
      <c r="L66" s="72"/>
      <c r="M66" s="71"/>
      <c r="N66" s="71"/>
      <c r="O66" s="71"/>
    </row>
    <row r="67" spans="2:15" x14ac:dyDescent="0.25">
      <c r="B67" s="47" t="s">
        <v>20</v>
      </c>
      <c r="C67" s="48" t="s">
        <v>21</v>
      </c>
      <c r="D67" s="48">
        <v>1</v>
      </c>
      <c r="E67" s="121"/>
      <c r="F67" s="128">
        <f>D67*E67</f>
        <v>0</v>
      </c>
      <c r="G67" s="29"/>
      <c r="H67" s="29"/>
      <c r="I67" s="30"/>
      <c r="J67" s="29"/>
      <c r="K67" s="29"/>
      <c r="L67" s="29"/>
      <c r="M67" s="29"/>
      <c r="N67" s="30"/>
      <c r="O67" s="31"/>
    </row>
    <row r="68" spans="2:15" x14ac:dyDescent="0.25">
      <c r="B68" s="47" t="s">
        <v>98</v>
      </c>
      <c r="C68" s="48" t="s">
        <v>21</v>
      </c>
      <c r="D68" s="48">
        <v>1</v>
      </c>
      <c r="E68" s="121"/>
      <c r="F68" s="128">
        <f>D68*E68</f>
        <v>0</v>
      </c>
      <c r="G68" s="29"/>
      <c r="H68" s="29"/>
      <c r="I68" s="30"/>
      <c r="J68" s="29"/>
      <c r="K68" s="29"/>
      <c r="L68" s="29"/>
      <c r="M68" s="29"/>
      <c r="N68" s="30"/>
      <c r="O68" s="31"/>
    </row>
    <row r="69" spans="2:15" x14ac:dyDescent="0.25">
      <c r="B69" s="211" t="s">
        <v>144</v>
      </c>
      <c r="C69" s="211"/>
      <c r="D69" s="211"/>
      <c r="E69" s="250">
        <f>SUM(F67:F68)</f>
        <v>0</v>
      </c>
      <c r="F69" s="251"/>
      <c r="G69" s="101"/>
      <c r="H69" s="101"/>
      <c r="I69" s="101"/>
      <c r="J69" s="215"/>
      <c r="K69" s="215"/>
      <c r="L69" s="215"/>
      <c r="M69" s="215"/>
      <c r="N69" s="215"/>
      <c r="O69" s="46"/>
    </row>
    <row r="70" spans="2:15" s="39" customFormat="1" ht="12" customHeight="1" x14ac:dyDescent="0.25">
      <c r="B70" s="42"/>
      <c r="C70" s="42"/>
      <c r="D70" s="42"/>
      <c r="E70" s="42"/>
      <c r="F70" s="42"/>
      <c r="G70" s="109"/>
      <c r="H70" s="42"/>
      <c r="I70" s="42"/>
      <c r="J70" s="42"/>
      <c r="K70" s="42"/>
      <c r="L70" s="42"/>
      <c r="M70" s="42"/>
      <c r="N70" s="42"/>
      <c r="O70" s="42"/>
    </row>
    <row r="71" spans="2:15" ht="24.95" customHeight="1" x14ac:dyDescent="0.25">
      <c r="B71" s="240" t="s">
        <v>134</v>
      </c>
      <c r="C71" s="241"/>
      <c r="D71" s="241"/>
      <c r="E71" s="241"/>
      <c r="F71" s="241"/>
      <c r="G71" s="241"/>
      <c r="H71" s="241"/>
      <c r="I71" s="241"/>
      <c r="J71" s="241"/>
      <c r="K71" s="241"/>
      <c r="L71" s="241"/>
      <c r="M71" s="241"/>
      <c r="N71" s="241"/>
      <c r="O71" s="242"/>
    </row>
    <row r="72" spans="2:15" s="39" customFormat="1" ht="5.45" customHeight="1" x14ac:dyDescent="0.25">
      <c r="B72" s="42"/>
      <c r="C72" s="42"/>
      <c r="D72" s="42"/>
      <c r="E72" s="42"/>
      <c r="F72" s="42"/>
      <c r="G72" s="109"/>
      <c r="H72" s="42"/>
      <c r="I72" s="42"/>
      <c r="J72" s="42"/>
      <c r="K72" s="42"/>
      <c r="L72" s="42"/>
      <c r="M72" s="42"/>
      <c r="N72" s="42"/>
      <c r="O72" s="42"/>
    </row>
    <row r="73" spans="2:15" ht="30" x14ac:dyDescent="0.25">
      <c r="B73" s="14"/>
      <c r="C73" s="56" t="s">
        <v>4</v>
      </c>
      <c r="D73" s="56" t="s">
        <v>5</v>
      </c>
      <c r="E73" s="56" t="s">
        <v>8</v>
      </c>
      <c r="F73" s="56" t="s">
        <v>43</v>
      </c>
      <c r="G73" s="69"/>
      <c r="H73" s="69"/>
      <c r="I73" s="69"/>
      <c r="J73" s="69"/>
      <c r="K73" s="69"/>
      <c r="L73" s="70"/>
      <c r="M73" s="69"/>
      <c r="N73" s="69"/>
      <c r="O73" s="6"/>
    </row>
    <row r="74" spans="2:15" x14ac:dyDescent="0.25">
      <c r="B74" s="60" t="s">
        <v>35</v>
      </c>
      <c r="C74" s="61"/>
      <c r="D74" s="62"/>
      <c r="E74" s="62"/>
      <c r="F74" s="64"/>
      <c r="G74" s="117"/>
      <c r="H74" s="71"/>
      <c r="I74" s="71"/>
      <c r="J74" s="71"/>
      <c r="K74" s="71"/>
      <c r="L74" s="72"/>
      <c r="M74" s="71"/>
      <c r="N74" s="71"/>
      <c r="O74" s="71"/>
    </row>
    <row r="75" spans="2:15" x14ac:dyDescent="0.25">
      <c r="B75" s="47"/>
      <c r="C75" s="48" t="s">
        <v>21</v>
      </c>
      <c r="D75" s="48">
        <v>1</v>
      </c>
      <c r="E75" s="85"/>
      <c r="F75" s="124">
        <f>D75*E75</f>
        <v>0</v>
      </c>
      <c r="G75" s="29"/>
      <c r="H75" s="29"/>
      <c r="I75" s="30"/>
      <c r="J75" s="29"/>
      <c r="K75" s="29"/>
      <c r="L75" s="29"/>
      <c r="M75" s="29"/>
      <c r="N75" s="30"/>
      <c r="O75" s="31"/>
    </row>
    <row r="76" spans="2:15" x14ac:dyDescent="0.25">
      <c r="B76" s="211" t="s">
        <v>145</v>
      </c>
      <c r="C76" s="211"/>
      <c r="D76" s="211"/>
      <c r="E76" s="250">
        <f>F75</f>
        <v>0</v>
      </c>
      <c r="F76" s="251"/>
      <c r="G76" s="101"/>
      <c r="H76" s="101"/>
      <c r="I76" s="101"/>
      <c r="J76" s="215"/>
      <c r="K76" s="215"/>
      <c r="L76" s="215"/>
      <c r="M76" s="215"/>
      <c r="N76" s="215"/>
      <c r="O76" s="46"/>
    </row>
    <row r="77" spans="2:15" s="39" customFormat="1" ht="12" customHeight="1" x14ac:dyDescent="0.25">
      <c r="B77" s="42"/>
      <c r="C77" s="42"/>
      <c r="D77" s="42"/>
      <c r="E77" s="42"/>
      <c r="F77" s="42"/>
      <c r="G77" s="109"/>
      <c r="H77" s="42"/>
      <c r="I77" s="42"/>
      <c r="J77" s="42"/>
      <c r="K77" s="42"/>
      <c r="L77" s="42"/>
      <c r="M77" s="42"/>
      <c r="N77" s="42"/>
      <c r="O77" s="42"/>
    </row>
    <row r="78" spans="2:15" ht="24.95" customHeight="1" x14ac:dyDescent="0.25">
      <c r="B78" s="240" t="s">
        <v>135</v>
      </c>
      <c r="C78" s="241"/>
      <c r="D78" s="241"/>
      <c r="E78" s="241"/>
      <c r="F78" s="241"/>
      <c r="G78" s="241"/>
      <c r="H78" s="241"/>
      <c r="I78" s="241"/>
      <c r="J78" s="241"/>
      <c r="K78" s="241"/>
      <c r="L78" s="241"/>
      <c r="M78" s="241"/>
      <c r="N78" s="241"/>
      <c r="O78" s="242"/>
    </row>
    <row r="79" spans="2:15" s="39" customFormat="1" ht="5.45" customHeight="1" x14ac:dyDescent="0.25">
      <c r="B79" s="42"/>
      <c r="C79" s="42"/>
      <c r="D79" s="42"/>
      <c r="E79" s="42"/>
      <c r="F79" s="42"/>
      <c r="G79" s="109"/>
      <c r="H79" s="42"/>
      <c r="I79" s="42"/>
      <c r="J79" s="42"/>
      <c r="K79" s="42"/>
      <c r="L79" s="42"/>
      <c r="M79" s="42"/>
      <c r="N79" s="42"/>
      <c r="O79" s="42"/>
    </row>
    <row r="80" spans="2:15" ht="30" x14ac:dyDescent="0.25">
      <c r="B80" s="14"/>
      <c r="C80" s="56" t="s">
        <v>4</v>
      </c>
      <c r="D80" s="56" t="s">
        <v>5</v>
      </c>
      <c r="E80" s="56" t="s">
        <v>8</v>
      </c>
      <c r="F80" s="56" t="s">
        <v>43</v>
      </c>
      <c r="G80" s="69"/>
      <c r="H80" s="69"/>
      <c r="I80" s="69"/>
      <c r="J80" s="69"/>
      <c r="K80" s="69"/>
      <c r="L80" s="70"/>
      <c r="M80" s="69"/>
      <c r="N80" s="69"/>
      <c r="O80" s="6"/>
    </row>
    <row r="81" spans="2:15" x14ac:dyDescent="0.25">
      <c r="B81" s="122" t="s">
        <v>75</v>
      </c>
      <c r="C81" s="48" t="s">
        <v>21</v>
      </c>
      <c r="D81" s="48">
        <v>1</v>
      </c>
      <c r="E81" s="85"/>
      <c r="F81" s="124">
        <f>D81*E81</f>
        <v>0</v>
      </c>
      <c r="G81" s="117"/>
      <c r="H81" s="71"/>
      <c r="I81" s="71"/>
      <c r="J81" s="71"/>
      <c r="K81" s="71"/>
      <c r="L81" s="72"/>
      <c r="M81" s="71"/>
      <c r="N81" s="71"/>
      <c r="O81" s="71"/>
    </row>
    <row r="82" spans="2:15" x14ac:dyDescent="0.25">
      <c r="B82" s="122" t="s">
        <v>76</v>
      </c>
      <c r="C82" s="48" t="s">
        <v>21</v>
      </c>
      <c r="D82" s="48">
        <v>1</v>
      </c>
      <c r="E82" s="85"/>
      <c r="F82" s="124">
        <f>D82*E82</f>
        <v>0</v>
      </c>
      <c r="G82" s="117"/>
      <c r="H82" s="71"/>
      <c r="I82" s="71"/>
      <c r="J82" s="71"/>
      <c r="K82" s="71"/>
      <c r="L82" s="72"/>
      <c r="M82" s="71"/>
      <c r="N82" s="71"/>
      <c r="O82" s="71"/>
    </row>
    <row r="83" spans="2:15" x14ac:dyDescent="0.25">
      <c r="B83" s="211" t="s">
        <v>146</v>
      </c>
      <c r="C83" s="211"/>
      <c r="D83" s="211"/>
      <c r="E83" s="250">
        <f>SUM(F81:F82)</f>
        <v>0</v>
      </c>
      <c r="F83" s="251"/>
      <c r="G83" s="101"/>
      <c r="H83" s="101"/>
      <c r="I83" s="101"/>
      <c r="J83" s="215"/>
      <c r="K83" s="215"/>
      <c r="L83" s="215"/>
      <c r="M83" s="215"/>
      <c r="N83" s="215"/>
      <c r="O83" s="46"/>
    </row>
    <row r="84" spans="2:15" s="39" customFormat="1" ht="12" customHeight="1" x14ac:dyDescent="0.25">
      <c r="B84" s="42"/>
      <c r="C84" s="42"/>
      <c r="D84" s="42"/>
      <c r="E84" s="42"/>
      <c r="F84" s="42"/>
      <c r="G84" s="109"/>
      <c r="H84" s="42"/>
      <c r="I84" s="42"/>
      <c r="J84" s="42"/>
      <c r="K84" s="42"/>
      <c r="L84" s="42"/>
      <c r="M84" s="42"/>
      <c r="N84" s="42"/>
      <c r="O84" s="42"/>
    </row>
    <row r="85" spans="2:15" ht="24.95" customHeight="1" x14ac:dyDescent="0.25">
      <c r="B85" s="240" t="s">
        <v>136</v>
      </c>
      <c r="C85" s="241"/>
      <c r="D85" s="241"/>
      <c r="E85" s="241"/>
      <c r="F85" s="241"/>
      <c r="G85" s="241"/>
      <c r="H85" s="241"/>
      <c r="I85" s="241"/>
      <c r="J85" s="241"/>
      <c r="K85" s="241"/>
      <c r="L85" s="241"/>
      <c r="M85" s="241"/>
      <c r="N85" s="241"/>
      <c r="O85" s="242"/>
    </row>
    <row r="86" spans="2:15" s="39" customFormat="1" ht="5.45" customHeight="1" x14ac:dyDescent="0.25">
      <c r="B86" s="42"/>
      <c r="C86" s="42"/>
      <c r="D86" s="42"/>
      <c r="E86" s="42"/>
      <c r="F86" s="42"/>
      <c r="G86" s="109"/>
      <c r="H86" s="42"/>
      <c r="I86" s="42"/>
      <c r="J86" s="42"/>
      <c r="K86" s="42"/>
      <c r="L86" s="42"/>
      <c r="M86" s="42"/>
      <c r="N86" s="42"/>
      <c r="O86" s="42"/>
    </row>
    <row r="87" spans="2:15" ht="30" x14ac:dyDescent="0.25">
      <c r="B87" s="14"/>
      <c r="C87" s="56" t="s">
        <v>4</v>
      </c>
      <c r="D87" s="56" t="s">
        <v>5</v>
      </c>
      <c r="E87" s="56" t="s">
        <v>45</v>
      </c>
      <c r="F87" s="56" t="s">
        <v>46</v>
      </c>
      <c r="G87" s="69"/>
      <c r="H87" s="69"/>
      <c r="I87" s="69"/>
      <c r="J87" s="69"/>
      <c r="K87" s="69"/>
      <c r="L87" s="70"/>
      <c r="M87" s="69"/>
      <c r="N87" s="69"/>
      <c r="O87" s="6"/>
    </row>
    <row r="88" spans="2:15" x14ac:dyDescent="0.25">
      <c r="B88" s="60" t="s">
        <v>77</v>
      </c>
      <c r="C88" s="61"/>
      <c r="D88" s="62"/>
      <c r="E88" s="62"/>
      <c r="F88" s="64"/>
      <c r="G88" s="117"/>
      <c r="H88" s="71"/>
      <c r="I88" s="71"/>
      <c r="J88" s="71"/>
      <c r="K88" s="71"/>
      <c r="L88" s="72"/>
      <c r="M88" s="71"/>
      <c r="N88" s="71"/>
      <c r="O88" s="71"/>
    </row>
    <row r="89" spans="2:15" x14ac:dyDescent="0.25">
      <c r="B89" s="47" t="s">
        <v>78</v>
      </c>
      <c r="C89" s="48" t="s">
        <v>79</v>
      </c>
      <c r="D89" s="48"/>
      <c r="E89" s="123"/>
      <c r="F89" s="124">
        <f>D89*E89</f>
        <v>0</v>
      </c>
      <c r="G89" s="29"/>
      <c r="H89" s="29"/>
      <c r="I89" s="30"/>
      <c r="J89" s="29"/>
      <c r="K89" s="29"/>
      <c r="L89" s="29"/>
      <c r="M89" s="29"/>
      <c r="N89" s="30"/>
      <c r="O89" s="31"/>
    </row>
    <row r="90" spans="2:15" x14ac:dyDescent="0.25">
      <c r="B90" s="211" t="s">
        <v>147</v>
      </c>
      <c r="C90" s="211"/>
      <c r="D90" s="211"/>
      <c r="E90" s="250">
        <f>F89</f>
        <v>0</v>
      </c>
      <c r="F90" s="251"/>
      <c r="G90" s="101"/>
      <c r="H90" s="101"/>
      <c r="I90" s="101"/>
      <c r="J90" s="215"/>
      <c r="K90" s="215"/>
      <c r="L90" s="215"/>
      <c r="M90" s="215"/>
      <c r="N90" s="215"/>
      <c r="O90" s="46"/>
    </row>
    <row r="91" spans="2:15" x14ac:dyDescent="0.25">
      <c r="B91" s="139"/>
      <c r="C91" s="139"/>
      <c r="D91" s="139"/>
      <c r="E91" s="140"/>
      <c r="F91" s="140"/>
      <c r="G91" s="101"/>
      <c r="H91" s="101"/>
      <c r="I91" s="101"/>
      <c r="J91" s="46"/>
      <c r="K91" s="46"/>
      <c r="L91" s="46"/>
      <c r="M91" s="46"/>
      <c r="N91" s="46"/>
      <c r="O91" s="46"/>
    </row>
    <row r="92" spans="2:15" x14ac:dyDescent="0.25">
      <c r="B92" s="211" t="s">
        <v>84</v>
      </c>
      <c r="C92" s="211"/>
      <c r="D92" s="211"/>
      <c r="E92" s="212">
        <f>O45+E54+E61+E69+E76+E83+E90</f>
        <v>0</v>
      </c>
      <c r="F92" s="213"/>
      <c r="G92" s="214"/>
      <c r="H92" s="101"/>
      <c r="I92" s="101"/>
      <c r="J92" s="46"/>
      <c r="K92" s="46"/>
      <c r="L92" s="46"/>
      <c r="M92" s="46"/>
      <c r="N92" s="46"/>
      <c r="O92" s="46"/>
    </row>
    <row r="94" spans="2:15" s="39" customFormat="1" ht="24.95" customHeight="1" x14ac:dyDescent="0.25">
      <c r="B94" s="237" t="s">
        <v>137</v>
      </c>
      <c r="C94" s="238"/>
      <c r="D94" s="238"/>
      <c r="E94" s="238"/>
      <c r="F94" s="238"/>
      <c r="G94" s="238"/>
      <c r="H94" s="238"/>
      <c r="I94" s="238"/>
      <c r="J94" s="238"/>
      <c r="K94" s="238"/>
      <c r="L94" s="238"/>
      <c r="M94" s="238"/>
      <c r="N94" s="238"/>
      <c r="O94" s="239"/>
    </row>
    <row r="95" spans="2:15" s="39" customFormat="1" ht="12" customHeight="1" x14ac:dyDescent="0.25">
      <c r="B95" s="42"/>
      <c r="C95" s="42"/>
      <c r="D95" s="42"/>
      <c r="E95" s="42"/>
      <c r="F95" s="42"/>
      <c r="G95" s="109"/>
      <c r="H95" s="42"/>
      <c r="I95" s="42"/>
      <c r="J95" s="42"/>
      <c r="K95" s="42"/>
      <c r="L95" s="42"/>
      <c r="M95" s="42"/>
      <c r="N95" s="42"/>
      <c r="O95" s="42"/>
    </row>
    <row r="96" spans="2:15" ht="16.5" customHeight="1" x14ac:dyDescent="0.25">
      <c r="B96" s="16"/>
      <c r="C96" s="17"/>
      <c r="D96" s="17"/>
      <c r="E96" s="222"/>
      <c r="F96" s="223"/>
      <c r="G96" s="224"/>
      <c r="H96" s="99"/>
      <c r="I96" s="99"/>
      <c r="J96" s="225"/>
      <c r="K96" s="225"/>
      <c r="L96" s="225"/>
      <c r="M96" s="225"/>
      <c r="N96" s="225"/>
      <c r="O96" s="226"/>
    </row>
    <row r="97" spans="2:15" ht="30" x14ac:dyDescent="0.25">
      <c r="B97" s="227"/>
      <c r="C97" s="228"/>
      <c r="D97" s="229"/>
      <c r="E97" s="57" t="s">
        <v>25</v>
      </c>
      <c r="F97" s="57" t="s">
        <v>45</v>
      </c>
      <c r="G97" s="56" t="s">
        <v>46</v>
      </c>
      <c r="H97" s="69"/>
      <c r="I97" s="69"/>
      <c r="J97" s="69"/>
      <c r="K97" s="69"/>
      <c r="L97" s="70"/>
      <c r="M97" s="69"/>
      <c r="N97" s="69"/>
      <c r="O97" s="226"/>
    </row>
    <row r="98" spans="2:15" x14ac:dyDescent="0.25">
      <c r="B98" s="102"/>
      <c r="C98" s="61"/>
      <c r="D98" s="62"/>
      <c r="E98" s="62"/>
      <c r="F98" s="62"/>
      <c r="G98" s="112"/>
      <c r="H98" s="71"/>
      <c r="I98" s="71"/>
      <c r="J98" s="71"/>
      <c r="K98" s="71"/>
      <c r="L98" s="72"/>
      <c r="M98" s="71"/>
      <c r="N98" s="71"/>
      <c r="O98" s="71"/>
    </row>
    <row r="99" spans="2:15" x14ac:dyDescent="0.25">
      <c r="B99" s="98" t="s">
        <v>54</v>
      </c>
      <c r="C99" s="8"/>
      <c r="D99" s="8"/>
      <c r="E99" s="49"/>
      <c r="F99" s="49"/>
      <c r="G99" s="13">
        <f>E99*F99</f>
        <v>0</v>
      </c>
      <c r="H99" s="100"/>
      <c r="I99" s="30"/>
      <c r="J99" s="29"/>
      <c r="K99" s="29"/>
      <c r="L99" s="29"/>
      <c r="M99" s="29"/>
      <c r="N99" s="30"/>
      <c r="O99" s="30"/>
    </row>
    <row r="100" spans="2:15" x14ac:dyDescent="0.25">
      <c r="B100" s="103" t="s">
        <v>80</v>
      </c>
      <c r="C100" s="8"/>
      <c r="D100" s="8"/>
      <c r="E100" s="49"/>
      <c r="F100" s="49"/>
      <c r="G100" s="13">
        <f t="shared" ref="G100:G101" si="4">E100*F100</f>
        <v>0</v>
      </c>
      <c r="H100" s="100"/>
      <c r="I100" s="30"/>
      <c r="J100" s="29"/>
      <c r="K100" s="29"/>
      <c r="L100" s="29"/>
      <c r="M100" s="29"/>
      <c r="N100" s="30"/>
      <c r="O100" s="30"/>
    </row>
    <row r="101" spans="2:15" x14ac:dyDescent="0.25">
      <c r="B101" s="98" t="s">
        <v>52</v>
      </c>
      <c r="C101" s="9"/>
      <c r="D101" s="9"/>
      <c r="E101" s="49"/>
      <c r="F101" s="49"/>
      <c r="G101" s="13">
        <f t="shared" si="4"/>
        <v>0</v>
      </c>
      <c r="H101" s="100"/>
      <c r="I101" s="30"/>
      <c r="J101" s="29"/>
      <c r="K101" s="29"/>
      <c r="L101" s="29"/>
      <c r="M101" s="29"/>
      <c r="N101" s="30"/>
      <c r="O101" s="30"/>
    </row>
    <row r="102" spans="2:15" x14ac:dyDescent="0.25">
      <c r="B102" s="98"/>
      <c r="C102" s="8"/>
      <c r="D102" s="8"/>
      <c r="E102" s="49"/>
      <c r="F102" s="49"/>
      <c r="G102" s="118"/>
      <c r="H102" s="100"/>
      <c r="I102" s="30"/>
      <c r="J102" s="29"/>
      <c r="K102" s="29"/>
      <c r="L102" s="29"/>
      <c r="M102" s="29"/>
      <c r="N102" s="30"/>
      <c r="O102" s="30"/>
    </row>
    <row r="103" spans="2:15" x14ac:dyDescent="0.25">
      <c r="B103" s="98"/>
      <c r="C103" s="9"/>
      <c r="D103" s="9"/>
      <c r="E103" s="49"/>
      <c r="F103" s="49"/>
      <c r="G103" s="118"/>
      <c r="H103" s="100"/>
      <c r="I103" s="30"/>
      <c r="J103" s="29"/>
      <c r="K103" s="29"/>
      <c r="L103" s="29"/>
      <c r="M103" s="29"/>
      <c r="N103" s="30"/>
      <c r="O103" s="30"/>
    </row>
    <row r="104" spans="2:15" x14ac:dyDescent="0.25">
      <c r="B104" s="211" t="s">
        <v>85</v>
      </c>
      <c r="C104" s="211"/>
      <c r="D104" s="211"/>
      <c r="E104" s="212">
        <f>SUM(G99:G103)</f>
        <v>0</v>
      </c>
      <c r="F104" s="213"/>
      <c r="G104" s="214"/>
      <c r="H104" s="101"/>
      <c r="I104" s="101"/>
      <c r="J104" s="215"/>
      <c r="K104" s="215"/>
      <c r="L104" s="215"/>
      <c r="M104" s="215"/>
      <c r="N104" s="215"/>
      <c r="O104" s="46"/>
    </row>
    <row r="105" spans="2:15" ht="14.45" customHeight="1" x14ac:dyDescent="0.25"/>
    <row r="106" spans="2:15" s="39" customFormat="1" ht="24.95" customHeight="1" x14ac:dyDescent="0.25">
      <c r="B106" s="237" t="s">
        <v>138</v>
      </c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38"/>
      <c r="O106" s="239"/>
    </row>
    <row r="107" spans="2:15" s="39" customFormat="1" ht="12" customHeight="1" x14ac:dyDescent="0.25">
      <c r="B107" s="42"/>
      <c r="C107" s="42"/>
      <c r="D107" s="42"/>
      <c r="E107" s="42"/>
      <c r="F107" s="42"/>
      <c r="G107" s="109"/>
      <c r="H107" s="42"/>
      <c r="I107" s="42"/>
      <c r="J107" s="42"/>
      <c r="K107" s="42"/>
      <c r="L107" s="42"/>
      <c r="M107" s="42"/>
      <c r="N107" s="42"/>
      <c r="O107" s="42"/>
    </row>
    <row r="108" spans="2:15" ht="16.5" customHeight="1" x14ac:dyDescent="0.25">
      <c r="B108" s="16"/>
      <c r="C108" s="17"/>
      <c r="D108" s="17"/>
      <c r="E108" s="222"/>
      <c r="F108" s="223"/>
      <c r="G108" s="224"/>
      <c r="H108" s="99"/>
      <c r="I108" s="99"/>
      <c r="J108" s="225"/>
      <c r="K108" s="225"/>
      <c r="L108" s="225"/>
      <c r="M108" s="225"/>
      <c r="N108" s="225"/>
      <c r="O108" s="226"/>
    </row>
    <row r="109" spans="2:15" ht="30" x14ac:dyDescent="0.25">
      <c r="B109" s="227"/>
      <c r="C109" s="228"/>
      <c r="D109" s="229"/>
      <c r="E109" s="57" t="s">
        <v>25</v>
      </c>
      <c r="F109" s="57" t="s">
        <v>45</v>
      </c>
      <c r="G109" s="56" t="s">
        <v>46</v>
      </c>
      <c r="H109" s="69"/>
      <c r="I109" s="69"/>
      <c r="J109" s="69"/>
      <c r="K109" s="69"/>
      <c r="L109" s="70"/>
      <c r="M109" s="69"/>
      <c r="N109" s="69"/>
      <c r="O109" s="226"/>
    </row>
    <row r="110" spans="2:15" x14ac:dyDescent="0.25">
      <c r="B110" s="102"/>
      <c r="C110" s="61"/>
      <c r="D110" s="62"/>
      <c r="E110" s="62"/>
      <c r="F110" s="62"/>
      <c r="G110" s="112"/>
      <c r="H110" s="71"/>
      <c r="I110" s="71"/>
      <c r="J110" s="71"/>
      <c r="K110" s="71"/>
      <c r="L110" s="72"/>
      <c r="M110" s="71"/>
      <c r="N110" s="71"/>
      <c r="O110" s="71"/>
    </row>
    <row r="111" spans="2:15" x14ac:dyDescent="0.25">
      <c r="B111" s="98" t="s">
        <v>81</v>
      </c>
      <c r="C111" s="8"/>
      <c r="D111" s="8"/>
      <c r="E111" s="49"/>
      <c r="F111" s="49"/>
      <c r="G111" s="13">
        <f>E111*F111</f>
        <v>0</v>
      </c>
      <c r="H111" s="100"/>
      <c r="I111" s="30"/>
      <c r="J111" s="29"/>
      <c r="K111" s="29"/>
      <c r="L111" s="29"/>
      <c r="M111" s="29"/>
      <c r="N111" s="30"/>
      <c r="O111" s="30"/>
    </row>
    <row r="112" spans="2:15" x14ac:dyDescent="0.25">
      <c r="B112" s="103" t="s">
        <v>60</v>
      </c>
      <c r="C112" s="8"/>
      <c r="D112" s="8"/>
      <c r="E112" s="49"/>
      <c r="F112" s="49"/>
      <c r="G112" s="13">
        <f t="shared" ref="G112:G115" si="5">E112*F112</f>
        <v>0</v>
      </c>
      <c r="H112" s="100"/>
      <c r="I112" s="30"/>
      <c r="J112" s="29"/>
      <c r="K112" s="29"/>
      <c r="L112" s="29"/>
      <c r="M112" s="29"/>
      <c r="N112" s="30"/>
      <c r="O112" s="30"/>
    </row>
    <row r="113" spans="2:15" x14ac:dyDescent="0.25">
      <c r="B113" s="98" t="s">
        <v>52</v>
      </c>
      <c r="C113" s="9"/>
      <c r="D113" s="9"/>
      <c r="E113" s="49"/>
      <c r="F113" s="49"/>
      <c r="G113" s="13">
        <f t="shared" si="5"/>
        <v>0</v>
      </c>
      <c r="H113" s="100"/>
      <c r="I113" s="30"/>
      <c r="J113" s="29"/>
      <c r="K113" s="29"/>
      <c r="L113" s="29"/>
      <c r="M113" s="29"/>
      <c r="N113" s="30"/>
      <c r="O113" s="30"/>
    </row>
    <row r="114" spans="2:15" x14ac:dyDescent="0.25">
      <c r="B114" s="98"/>
      <c r="C114" s="8"/>
      <c r="D114" s="8"/>
      <c r="E114" s="49"/>
      <c r="F114" s="49"/>
      <c r="G114" s="13">
        <f t="shared" si="5"/>
        <v>0</v>
      </c>
      <c r="H114" s="100"/>
      <c r="I114" s="30"/>
      <c r="J114" s="29"/>
      <c r="K114" s="29"/>
      <c r="L114" s="29"/>
      <c r="M114" s="29"/>
      <c r="N114" s="30"/>
      <c r="O114" s="30"/>
    </row>
    <row r="115" spans="2:15" x14ac:dyDescent="0.25">
      <c r="B115" s="98"/>
      <c r="C115" s="9"/>
      <c r="D115" s="9"/>
      <c r="E115" s="49"/>
      <c r="F115" s="49"/>
      <c r="G115" s="13">
        <f t="shared" si="5"/>
        <v>0</v>
      </c>
      <c r="H115" s="100"/>
      <c r="I115" s="30"/>
      <c r="J115" s="29"/>
      <c r="K115" s="29"/>
      <c r="L115" s="29"/>
      <c r="M115" s="29"/>
      <c r="N115" s="30"/>
      <c r="O115" s="30"/>
    </row>
    <row r="116" spans="2:15" x14ac:dyDescent="0.25">
      <c r="B116" s="211" t="s">
        <v>86</v>
      </c>
      <c r="C116" s="211"/>
      <c r="D116" s="211"/>
      <c r="E116" s="212">
        <f>SUM(G111:G115)</f>
        <v>0</v>
      </c>
      <c r="F116" s="213"/>
      <c r="G116" s="214"/>
      <c r="H116" s="101"/>
      <c r="I116" s="101"/>
      <c r="J116" s="215"/>
      <c r="K116" s="215"/>
      <c r="L116" s="215"/>
      <c r="M116" s="215"/>
      <c r="N116" s="215"/>
      <c r="O116" s="46"/>
    </row>
    <row r="118" spans="2:15" s="39" customFormat="1" ht="24.95" customHeight="1" x14ac:dyDescent="0.25">
      <c r="B118" s="237" t="s">
        <v>139</v>
      </c>
      <c r="C118" s="238"/>
      <c r="D118" s="238"/>
      <c r="E118" s="238"/>
      <c r="F118" s="238"/>
      <c r="G118" s="238"/>
      <c r="H118" s="238"/>
      <c r="I118" s="238"/>
      <c r="J118" s="238"/>
      <c r="K118" s="238"/>
      <c r="L118" s="238"/>
      <c r="M118" s="238"/>
      <c r="N118" s="238"/>
      <c r="O118" s="239"/>
    </row>
    <row r="119" spans="2:15" s="39" customFormat="1" ht="12" customHeight="1" x14ac:dyDescent="0.25">
      <c r="B119" s="42"/>
      <c r="C119" s="42"/>
      <c r="D119" s="42"/>
      <c r="E119" s="42"/>
      <c r="F119" s="42"/>
      <c r="G119" s="109"/>
      <c r="H119" s="42"/>
      <c r="I119" s="42"/>
      <c r="J119" s="42"/>
      <c r="K119" s="42"/>
      <c r="L119" s="42"/>
      <c r="M119" s="42"/>
      <c r="N119" s="42"/>
      <c r="O119" s="42"/>
    </row>
    <row r="120" spans="2:15" ht="16.5" customHeight="1" x14ac:dyDescent="0.25">
      <c r="B120" s="16"/>
      <c r="C120" s="17"/>
      <c r="D120" s="17"/>
      <c r="E120" s="222"/>
      <c r="F120" s="223"/>
      <c r="G120" s="224"/>
      <c r="H120" s="99"/>
      <c r="I120" s="99"/>
      <c r="J120" s="225"/>
      <c r="K120" s="225"/>
      <c r="L120" s="225"/>
      <c r="M120" s="225"/>
      <c r="N120" s="225"/>
      <c r="O120" s="226"/>
    </row>
    <row r="121" spans="2:15" ht="30" x14ac:dyDescent="0.25">
      <c r="B121" s="227"/>
      <c r="C121" s="228"/>
      <c r="D121" s="229"/>
      <c r="E121" s="57" t="s">
        <v>25</v>
      </c>
      <c r="F121" s="57" t="s">
        <v>45</v>
      </c>
      <c r="G121" s="56" t="s">
        <v>46</v>
      </c>
      <c r="H121" s="69"/>
      <c r="I121" s="69"/>
      <c r="J121" s="69"/>
      <c r="K121" s="69"/>
      <c r="L121" s="70"/>
      <c r="M121" s="69"/>
      <c r="N121" s="69"/>
      <c r="O121" s="226"/>
    </row>
    <row r="122" spans="2:15" x14ac:dyDescent="0.25">
      <c r="B122" s="102"/>
      <c r="C122" s="61"/>
      <c r="D122" s="62"/>
      <c r="E122" s="62"/>
      <c r="F122" s="62"/>
      <c r="G122" s="112"/>
      <c r="H122" s="71"/>
      <c r="I122" s="71"/>
      <c r="J122" s="71"/>
      <c r="K122" s="71"/>
      <c r="L122" s="72"/>
      <c r="M122" s="71"/>
      <c r="N122" s="71"/>
      <c r="O122" s="71"/>
    </row>
    <row r="123" spans="2:15" x14ac:dyDescent="0.25">
      <c r="B123" s="98" t="s">
        <v>54</v>
      </c>
      <c r="C123" s="8"/>
      <c r="D123" s="8"/>
      <c r="E123" s="49"/>
      <c r="F123" s="49"/>
      <c r="G123" s="13">
        <f>E123*F123</f>
        <v>0</v>
      </c>
      <c r="H123" s="100"/>
      <c r="I123" s="30"/>
      <c r="J123" s="29"/>
      <c r="K123" s="29"/>
      <c r="L123" s="29"/>
      <c r="M123" s="29"/>
      <c r="N123" s="30"/>
      <c r="O123" s="30"/>
    </row>
    <row r="124" spans="2:15" x14ac:dyDescent="0.25">
      <c r="B124" s="103" t="s">
        <v>60</v>
      </c>
      <c r="C124" s="8"/>
      <c r="D124" s="8"/>
      <c r="E124" s="49"/>
      <c r="F124" s="49"/>
      <c r="G124" s="13">
        <f t="shared" ref="G124:G127" si="6">E124*F124</f>
        <v>0</v>
      </c>
      <c r="H124" s="100"/>
      <c r="I124" s="30"/>
      <c r="J124" s="29"/>
      <c r="K124" s="29"/>
      <c r="L124" s="29"/>
      <c r="M124" s="29"/>
      <c r="N124" s="30"/>
      <c r="O124" s="30"/>
    </row>
    <row r="125" spans="2:15" x14ac:dyDescent="0.25">
      <c r="B125" s="98" t="s">
        <v>52</v>
      </c>
      <c r="C125" s="9"/>
      <c r="D125" s="9"/>
      <c r="E125" s="49"/>
      <c r="F125" s="49"/>
      <c r="G125" s="13">
        <f t="shared" si="6"/>
        <v>0</v>
      </c>
      <c r="H125" s="100"/>
      <c r="I125" s="30"/>
      <c r="J125" s="29"/>
      <c r="K125" s="29"/>
      <c r="L125" s="29"/>
      <c r="M125" s="29"/>
      <c r="N125" s="30"/>
      <c r="O125" s="30"/>
    </row>
    <row r="126" spans="2:15" x14ac:dyDescent="0.25">
      <c r="B126" s="98"/>
      <c r="C126" s="8"/>
      <c r="D126" s="8"/>
      <c r="E126" s="49"/>
      <c r="F126" s="49"/>
      <c r="G126" s="13">
        <f t="shared" si="6"/>
        <v>0</v>
      </c>
      <c r="H126" s="100"/>
      <c r="I126" s="30"/>
      <c r="J126" s="29"/>
      <c r="K126" s="29"/>
      <c r="L126" s="29"/>
      <c r="M126" s="29"/>
      <c r="N126" s="30"/>
      <c r="O126" s="30"/>
    </row>
    <row r="127" spans="2:15" x14ac:dyDescent="0.25">
      <c r="B127" s="98"/>
      <c r="C127" s="9"/>
      <c r="D127" s="9"/>
      <c r="E127" s="49"/>
      <c r="F127" s="49"/>
      <c r="G127" s="13">
        <f t="shared" si="6"/>
        <v>0</v>
      </c>
      <c r="H127" s="100"/>
      <c r="I127" s="30"/>
      <c r="J127" s="29"/>
      <c r="K127" s="29"/>
      <c r="L127" s="29"/>
      <c r="M127" s="29"/>
      <c r="N127" s="30"/>
      <c r="O127" s="30"/>
    </row>
    <row r="128" spans="2:15" x14ac:dyDescent="0.25">
      <c r="B128" s="211" t="s">
        <v>87</v>
      </c>
      <c r="C128" s="211"/>
      <c r="D128" s="211"/>
      <c r="E128" s="212">
        <f>SUM(G123:G127)</f>
        <v>0</v>
      </c>
      <c r="F128" s="213"/>
      <c r="G128" s="214"/>
      <c r="H128" s="101"/>
      <c r="I128" s="101"/>
      <c r="J128" s="215"/>
      <c r="K128" s="215"/>
      <c r="L128" s="215"/>
      <c r="M128" s="215"/>
      <c r="N128" s="215"/>
      <c r="O128" s="46"/>
    </row>
    <row r="130" spans="2:15" ht="24.95" customHeight="1" x14ac:dyDescent="0.25">
      <c r="B130" s="237" t="s">
        <v>187</v>
      </c>
      <c r="C130" s="238"/>
      <c r="D130" s="238"/>
      <c r="E130" s="238"/>
      <c r="F130" s="238"/>
      <c r="G130" s="238"/>
      <c r="H130" s="238"/>
      <c r="I130" s="238"/>
      <c r="J130" s="238"/>
      <c r="K130" s="238"/>
      <c r="L130" s="238"/>
      <c r="M130" s="238"/>
      <c r="N130" s="238"/>
      <c r="O130" s="239"/>
    </row>
    <row r="131" spans="2:15" ht="12" customHeight="1" x14ac:dyDescent="0.25"/>
    <row r="132" spans="2:15" x14ac:dyDescent="0.25">
      <c r="B132" s="16"/>
      <c r="C132" s="17"/>
      <c r="D132" s="17"/>
      <c r="E132" s="222"/>
      <c r="F132" s="223"/>
      <c r="G132" s="224"/>
    </row>
    <row r="133" spans="2:15" ht="30" x14ac:dyDescent="0.25">
      <c r="B133" s="163"/>
      <c r="C133" s="56" t="s">
        <v>4</v>
      </c>
      <c r="D133" s="56" t="s">
        <v>5</v>
      </c>
      <c r="E133" s="57" t="s">
        <v>25</v>
      </c>
      <c r="F133" s="57" t="s">
        <v>45</v>
      </c>
      <c r="G133" s="56" t="s">
        <v>46</v>
      </c>
    </row>
    <row r="134" spans="2:15" x14ac:dyDescent="0.25">
      <c r="B134" s="102"/>
      <c r="C134" s="61"/>
      <c r="D134" s="62"/>
      <c r="E134" s="62"/>
      <c r="F134" s="62"/>
      <c r="G134" s="112"/>
    </row>
    <row r="135" spans="2:15" x14ac:dyDescent="0.25">
      <c r="B135" s="98" t="s">
        <v>54</v>
      </c>
      <c r="C135" s="8"/>
      <c r="D135" s="8"/>
      <c r="E135" s="49"/>
      <c r="F135" s="49"/>
      <c r="G135" s="13">
        <f>E135*F135</f>
        <v>0</v>
      </c>
    </row>
    <row r="136" spans="2:15" x14ac:dyDescent="0.25">
      <c r="B136" s="103" t="s">
        <v>190</v>
      </c>
      <c r="C136" s="8" t="s">
        <v>189</v>
      </c>
      <c r="D136" s="8">
        <v>1</v>
      </c>
      <c r="E136" s="49"/>
      <c r="F136" s="49"/>
      <c r="G136" s="13">
        <f t="shared" ref="G136:G139" si="7">E136*F136</f>
        <v>0</v>
      </c>
    </row>
    <row r="137" spans="2:15" x14ac:dyDescent="0.25">
      <c r="B137" s="98" t="s">
        <v>52</v>
      </c>
      <c r="C137" s="9"/>
      <c r="D137" s="9"/>
      <c r="E137" s="49"/>
      <c r="F137" s="49"/>
      <c r="G137" s="13">
        <f t="shared" si="7"/>
        <v>0</v>
      </c>
    </row>
    <row r="138" spans="2:15" x14ac:dyDescent="0.25">
      <c r="B138" s="98"/>
      <c r="C138" s="8"/>
      <c r="D138" s="8"/>
      <c r="E138" s="49"/>
      <c r="F138" s="49"/>
      <c r="G138" s="13">
        <f t="shared" si="7"/>
        <v>0</v>
      </c>
    </row>
    <row r="139" spans="2:15" x14ac:dyDescent="0.25">
      <c r="B139" s="98"/>
      <c r="C139" s="9"/>
      <c r="D139" s="9"/>
      <c r="E139" s="49"/>
      <c r="F139" s="49"/>
      <c r="G139" s="13">
        <f t="shared" si="7"/>
        <v>0</v>
      </c>
    </row>
    <row r="140" spans="2:15" x14ac:dyDescent="0.25">
      <c r="B140" s="211" t="s">
        <v>188</v>
      </c>
      <c r="C140" s="211"/>
      <c r="D140" s="211"/>
      <c r="E140" s="212">
        <f>SUM(G135:G139)</f>
        <v>0</v>
      </c>
      <c r="F140" s="213"/>
      <c r="G140" s="214"/>
    </row>
    <row r="142" spans="2:15" ht="15.75" x14ac:dyDescent="0.25">
      <c r="I142" s="209" t="s">
        <v>199</v>
      </c>
      <c r="J142" s="257"/>
      <c r="K142" s="257"/>
      <c r="L142" s="257"/>
      <c r="M142" s="257"/>
      <c r="N142" s="257"/>
    </row>
    <row r="143" spans="2:15" x14ac:dyDescent="0.25">
      <c r="I143" s="210">
        <f>SUM(E16,E92,E104,E116,E128,E140)</f>
        <v>0</v>
      </c>
      <c r="J143" s="236"/>
      <c r="K143" s="236"/>
      <c r="L143" s="236"/>
      <c r="M143" s="236"/>
      <c r="N143" s="236"/>
    </row>
  </sheetData>
  <mergeCells count="71">
    <mergeCell ref="B128:D128"/>
    <mergeCell ref="E128:G128"/>
    <mergeCell ref="J128:N128"/>
    <mergeCell ref="B106:O106"/>
    <mergeCell ref="E108:G108"/>
    <mergeCell ref="J108:N108"/>
    <mergeCell ref="O108:O109"/>
    <mergeCell ref="B109:D109"/>
    <mergeCell ref="B116:D116"/>
    <mergeCell ref="E116:G116"/>
    <mergeCell ref="J116:N116"/>
    <mergeCell ref="B118:O118"/>
    <mergeCell ref="E120:G120"/>
    <mergeCell ref="J120:N120"/>
    <mergeCell ref="O120:O121"/>
    <mergeCell ref="B121:D121"/>
    <mergeCell ref="B104:D104"/>
    <mergeCell ref="E104:G104"/>
    <mergeCell ref="J104:N104"/>
    <mergeCell ref="B78:O78"/>
    <mergeCell ref="B83:D83"/>
    <mergeCell ref="E83:F83"/>
    <mergeCell ref="J83:N83"/>
    <mergeCell ref="B85:O85"/>
    <mergeCell ref="B90:D90"/>
    <mergeCell ref="E90:F90"/>
    <mergeCell ref="J90:N90"/>
    <mergeCell ref="B94:O94"/>
    <mergeCell ref="E96:G96"/>
    <mergeCell ref="J96:N96"/>
    <mergeCell ref="O96:O97"/>
    <mergeCell ref="B97:D97"/>
    <mergeCell ref="B92:D92"/>
    <mergeCell ref="E92:G92"/>
    <mergeCell ref="B76:D76"/>
    <mergeCell ref="E76:F76"/>
    <mergeCell ref="J76:N76"/>
    <mergeCell ref="B47:O47"/>
    <mergeCell ref="B54:D54"/>
    <mergeCell ref="E54:F54"/>
    <mergeCell ref="J54:N54"/>
    <mergeCell ref="B56:O56"/>
    <mergeCell ref="B61:D61"/>
    <mergeCell ref="E61:F61"/>
    <mergeCell ref="J61:N61"/>
    <mergeCell ref="B63:O63"/>
    <mergeCell ref="B69:D69"/>
    <mergeCell ref="E69:F69"/>
    <mergeCell ref="J69:N69"/>
    <mergeCell ref="B71:O71"/>
    <mergeCell ref="B45:D45"/>
    <mergeCell ref="E45:I45"/>
    <mergeCell ref="J45:N45"/>
    <mergeCell ref="B3:O3"/>
    <mergeCell ref="B5:O5"/>
    <mergeCell ref="B7:O7"/>
    <mergeCell ref="E9:G9"/>
    <mergeCell ref="B10:D10"/>
    <mergeCell ref="B16:D16"/>
    <mergeCell ref="E16:G16"/>
    <mergeCell ref="B18:O18"/>
    <mergeCell ref="B20:O20"/>
    <mergeCell ref="E22:I22"/>
    <mergeCell ref="J22:N22"/>
    <mergeCell ref="O22:O23"/>
    <mergeCell ref="I142:N142"/>
    <mergeCell ref="I143:N143"/>
    <mergeCell ref="B130:O130"/>
    <mergeCell ref="E132:G132"/>
    <mergeCell ref="B140:D140"/>
    <mergeCell ref="E140:G140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2" manualBreakCount="2">
    <brk id="55" max="15" man="1"/>
    <brk id="105" max="1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24692-ED61-40C2-9505-6A75A47AEF5B}">
  <sheetPr>
    <tabColor theme="8"/>
    <pageSetUpPr fitToPage="1"/>
  </sheetPr>
  <dimension ref="B1:T146"/>
  <sheetViews>
    <sheetView view="pageBreakPreview" topLeftCell="A25" zoomScale="85" zoomScaleNormal="100" zoomScaleSheetLayoutView="85" workbookViewId="0">
      <selection activeCell="B25" sqref="B25:B47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5" s="39" customFormat="1" ht="21" customHeight="1" x14ac:dyDescent="0.25">
      <c r="B1" s="89" t="s">
        <v>158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5" s="39" customFormat="1" ht="9.9499999999999993" customHeight="1" x14ac:dyDescent="0.25">
      <c r="B2" s="6"/>
      <c r="C2" s="6"/>
      <c r="D2" s="6"/>
      <c r="G2" s="74"/>
    </row>
    <row r="3" spans="2:15" s="39" customFormat="1" ht="39" customHeight="1" x14ac:dyDescent="0.25">
      <c r="B3" s="153"/>
      <c r="C3" s="42"/>
      <c r="D3" s="42"/>
      <c r="E3" s="42"/>
      <c r="F3" s="42"/>
      <c r="G3" s="109"/>
      <c r="H3" s="42"/>
      <c r="I3" s="42"/>
      <c r="J3" s="42"/>
      <c r="K3" s="42"/>
      <c r="L3" s="42"/>
      <c r="M3" s="42"/>
      <c r="N3" s="42"/>
      <c r="O3" s="42"/>
    </row>
    <row r="4" spans="2:15" s="39" customFormat="1" ht="24.95" customHeight="1" x14ac:dyDescent="0.25">
      <c r="B4" s="216" t="s">
        <v>55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8"/>
    </row>
    <row r="5" spans="2:15" s="39" customFormat="1" ht="15" customHeight="1" x14ac:dyDescent="0.25">
      <c r="B5" s="153"/>
      <c r="C5" s="42"/>
      <c r="D5" s="42"/>
      <c r="E5" s="42"/>
      <c r="F5" s="42"/>
      <c r="G5" s="109"/>
      <c r="H5" s="42"/>
      <c r="I5" s="42"/>
      <c r="J5" s="42"/>
      <c r="K5" s="42"/>
      <c r="L5" s="42"/>
      <c r="M5" s="42"/>
      <c r="N5" s="42"/>
      <c r="O5" s="42"/>
    </row>
    <row r="6" spans="2:15" s="39" customFormat="1" ht="24.95" customHeight="1" x14ac:dyDescent="0.25">
      <c r="B6" s="219" t="s">
        <v>117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1"/>
    </row>
    <row r="7" spans="2:15" s="39" customFormat="1" ht="15" customHeight="1" x14ac:dyDescent="0.25"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</row>
    <row r="8" spans="2:15" s="39" customFormat="1" ht="24.95" customHeight="1" x14ac:dyDescent="0.25">
      <c r="B8" s="237" t="s">
        <v>150</v>
      </c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9"/>
    </row>
    <row r="9" spans="2:15" s="39" customFormat="1" ht="15" customHeight="1" x14ac:dyDescent="0.25"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</row>
    <row r="10" spans="2:15" s="39" customFormat="1" ht="16.5" customHeight="1" x14ac:dyDescent="0.25">
      <c r="B10" s="16"/>
      <c r="C10" s="17"/>
      <c r="D10" s="17"/>
      <c r="E10" s="222"/>
      <c r="F10" s="223"/>
      <c r="G10" s="224"/>
      <c r="H10" s="159"/>
      <c r="I10" s="159"/>
      <c r="J10" s="159"/>
      <c r="K10" s="159"/>
      <c r="L10" s="159"/>
      <c r="M10" s="159"/>
      <c r="N10" s="159"/>
      <c r="O10" s="159"/>
    </row>
    <row r="11" spans="2:15" s="39" customFormat="1" ht="30" customHeight="1" x14ac:dyDescent="0.25">
      <c r="B11" s="227"/>
      <c r="C11" s="228"/>
      <c r="D11" s="229"/>
      <c r="E11" s="57" t="s">
        <v>25</v>
      </c>
      <c r="F11" s="57" t="s">
        <v>45</v>
      </c>
      <c r="G11" s="56" t="s">
        <v>46</v>
      </c>
      <c r="H11" s="159"/>
      <c r="I11" s="159"/>
      <c r="J11" s="159"/>
      <c r="K11" s="159"/>
      <c r="L11" s="159"/>
      <c r="M11" s="159"/>
      <c r="N11" s="159"/>
      <c r="O11" s="159"/>
    </row>
    <row r="12" spans="2:15" s="39" customFormat="1" ht="15" customHeight="1" x14ac:dyDescent="0.25">
      <c r="B12" s="102" t="s">
        <v>151</v>
      </c>
      <c r="C12" s="61"/>
      <c r="D12" s="62"/>
      <c r="E12" s="62"/>
      <c r="F12" s="62"/>
      <c r="G12" s="112"/>
      <c r="H12" s="159"/>
      <c r="I12" s="159"/>
      <c r="J12" s="159"/>
      <c r="K12" s="159"/>
      <c r="L12" s="159"/>
      <c r="M12" s="159"/>
      <c r="N12" s="159"/>
      <c r="O12" s="159"/>
    </row>
    <row r="13" spans="2:15" s="39" customFormat="1" ht="15" customHeight="1" x14ac:dyDescent="0.25">
      <c r="B13" s="131" t="s">
        <v>83</v>
      </c>
      <c r="C13" s="8"/>
      <c r="D13" s="8"/>
      <c r="E13" s="49"/>
      <c r="F13" s="49"/>
      <c r="G13" s="13"/>
      <c r="H13" s="159"/>
      <c r="I13" s="159"/>
      <c r="J13" s="159"/>
      <c r="K13" s="159"/>
      <c r="L13" s="159"/>
      <c r="M13" s="159"/>
      <c r="N13" s="159"/>
      <c r="O13" s="159"/>
    </row>
    <row r="14" spans="2:15" s="39" customFormat="1" ht="15" customHeight="1" x14ac:dyDescent="0.25">
      <c r="B14" s="98" t="s">
        <v>149</v>
      </c>
      <c r="C14" s="9"/>
      <c r="D14" s="9"/>
      <c r="E14" s="49"/>
      <c r="F14" s="49"/>
      <c r="G14" s="13">
        <f t="shared" ref="G14:G16" si="0">E14*F14</f>
        <v>0</v>
      </c>
      <c r="H14" s="159"/>
      <c r="I14" s="159"/>
      <c r="J14" s="159"/>
      <c r="K14" s="159"/>
      <c r="L14" s="159"/>
      <c r="M14" s="159"/>
      <c r="N14" s="159"/>
      <c r="O14" s="159"/>
    </row>
    <row r="15" spans="2:15" s="39" customFormat="1" ht="15" customHeight="1" x14ac:dyDescent="0.25">
      <c r="B15" s="98" t="s">
        <v>52</v>
      </c>
      <c r="C15" s="23"/>
      <c r="D15" s="23"/>
      <c r="E15" s="49"/>
      <c r="F15" s="49"/>
      <c r="G15" s="13">
        <f t="shared" si="0"/>
        <v>0</v>
      </c>
      <c r="H15" s="159"/>
      <c r="I15" s="159"/>
      <c r="J15" s="159"/>
      <c r="K15" s="159"/>
      <c r="L15" s="159"/>
      <c r="M15" s="159"/>
      <c r="N15" s="159"/>
      <c r="O15" s="159"/>
    </row>
    <row r="16" spans="2:15" s="39" customFormat="1" ht="15" customHeight="1" x14ac:dyDescent="0.25">
      <c r="B16" s="98"/>
      <c r="C16" s="23"/>
      <c r="D16" s="23"/>
      <c r="E16" s="49"/>
      <c r="F16" s="49"/>
      <c r="G16" s="13">
        <f t="shared" si="0"/>
        <v>0</v>
      </c>
      <c r="H16" s="159"/>
      <c r="I16" s="159"/>
      <c r="J16" s="159"/>
      <c r="K16" s="159"/>
      <c r="L16" s="159"/>
      <c r="M16" s="159"/>
      <c r="N16" s="159"/>
      <c r="O16" s="159"/>
    </row>
    <row r="17" spans="2:15" s="39" customFormat="1" ht="15" customHeight="1" x14ac:dyDescent="0.25">
      <c r="B17" s="211" t="s">
        <v>148</v>
      </c>
      <c r="C17" s="211"/>
      <c r="D17" s="211"/>
      <c r="E17" s="212">
        <f>SUM(G13:G16)</f>
        <v>0</v>
      </c>
      <c r="F17" s="213"/>
      <c r="G17" s="214"/>
      <c r="H17" s="159"/>
      <c r="I17" s="159"/>
      <c r="J17" s="159"/>
      <c r="K17" s="159"/>
      <c r="L17" s="159"/>
      <c r="M17" s="159"/>
      <c r="N17" s="159"/>
      <c r="O17" s="159"/>
    </row>
    <row r="18" spans="2:15" s="39" customFormat="1" ht="12" customHeight="1" x14ac:dyDescent="0.25">
      <c r="B18" s="42"/>
      <c r="C18" s="42"/>
      <c r="D18" s="42"/>
      <c r="E18" s="42"/>
      <c r="F18" s="42"/>
      <c r="G18" s="109"/>
      <c r="H18" s="42"/>
      <c r="I18" s="42"/>
      <c r="J18" s="42"/>
      <c r="K18" s="42"/>
      <c r="L18" s="42"/>
      <c r="M18" s="42"/>
      <c r="N18" s="42"/>
      <c r="O18" s="42"/>
    </row>
    <row r="19" spans="2:15" s="39" customFormat="1" ht="24.95" customHeight="1" x14ac:dyDescent="0.25">
      <c r="B19" s="237" t="s">
        <v>127</v>
      </c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9"/>
    </row>
    <row r="20" spans="2:15" s="39" customFormat="1" ht="12" customHeight="1" x14ac:dyDescent="0.25">
      <c r="B20" s="42"/>
      <c r="C20" s="42"/>
      <c r="D20" s="42"/>
      <c r="E20" s="42"/>
      <c r="F20" s="42"/>
      <c r="G20" s="109"/>
      <c r="H20" s="42"/>
      <c r="I20" s="42"/>
      <c r="J20" s="42"/>
      <c r="K20" s="42"/>
      <c r="L20" s="42"/>
      <c r="M20" s="42"/>
      <c r="N20" s="42"/>
      <c r="O20" s="42"/>
    </row>
    <row r="21" spans="2:15" ht="24.95" customHeight="1" x14ac:dyDescent="0.25">
      <c r="B21" s="240" t="s">
        <v>128</v>
      </c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2"/>
    </row>
    <row r="22" spans="2:15" s="39" customFormat="1" ht="5.45" customHeight="1" x14ac:dyDescent="0.25">
      <c r="B22" s="42"/>
      <c r="C22" s="42"/>
      <c r="D22" s="42"/>
      <c r="E22" s="42"/>
      <c r="F22" s="42"/>
      <c r="G22" s="109"/>
      <c r="H22" s="42"/>
      <c r="I22" s="42"/>
      <c r="J22" s="42"/>
      <c r="K22" s="42"/>
      <c r="L22" s="42"/>
      <c r="M22" s="42"/>
      <c r="N22" s="42"/>
      <c r="O22" s="42"/>
    </row>
    <row r="23" spans="2:15" ht="16.5" customHeight="1" x14ac:dyDescent="0.25">
      <c r="B23" s="16"/>
      <c r="C23" s="17"/>
      <c r="D23" s="17"/>
      <c r="E23" s="246" t="s">
        <v>1</v>
      </c>
      <c r="F23" s="246"/>
      <c r="G23" s="246"/>
      <c r="H23" s="246"/>
      <c r="I23" s="246"/>
      <c r="J23" s="247" t="s">
        <v>2</v>
      </c>
      <c r="K23" s="247"/>
      <c r="L23" s="247"/>
      <c r="M23" s="247"/>
      <c r="N23" s="247"/>
      <c r="O23" s="248" t="s">
        <v>3</v>
      </c>
    </row>
    <row r="24" spans="2:15" ht="30" x14ac:dyDescent="0.25">
      <c r="B24" s="14"/>
      <c r="C24" s="56" t="s">
        <v>4</v>
      </c>
      <c r="D24" s="56" t="s">
        <v>5</v>
      </c>
      <c r="E24" s="57" t="s">
        <v>6</v>
      </c>
      <c r="F24" s="57" t="s">
        <v>7</v>
      </c>
      <c r="G24" s="57" t="s">
        <v>8</v>
      </c>
      <c r="H24" s="57" t="s">
        <v>9</v>
      </c>
      <c r="I24" s="57" t="s">
        <v>0</v>
      </c>
      <c r="J24" s="58" t="s">
        <v>6</v>
      </c>
      <c r="K24" s="58" t="s">
        <v>7</v>
      </c>
      <c r="L24" s="59" t="s">
        <v>8</v>
      </c>
      <c r="M24" s="58" t="s">
        <v>9</v>
      </c>
      <c r="N24" s="58" t="s">
        <v>0</v>
      </c>
      <c r="O24" s="248"/>
    </row>
    <row r="25" spans="2:15" x14ac:dyDescent="0.25">
      <c r="B25" s="60" t="s">
        <v>63</v>
      </c>
      <c r="C25" s="61"/>
      <c r="D25" s="62"/>
      <c r="E25" s="62"/>
      <c r="F25" s="62"/>
      <c r="G25" s="113"/>
      <c r="H25" s="62"/>
      <c r="I25" s="62"/>
      <c r="J25" s="62"/>
      <c r="K25" s="62"/>
      <c r="L25" s="63"/>
      <c r="M25" s="62"/>
      <c r="N25" s="62"/>
      <c r="O25" s="64"/>
    </row>
    <row r="26" spans="2:15" x14ac:dyDescent="0.25">
      <c r="B26" s="18" t="s">
        <v>107</v>
      </c>
      <c r="C26" s="7" t="s">
        <v>13</v>
      </c>
      <c r="D26" s="104">
        <v>7500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2">
        <f>I26+N26</f>
        <v>0</v>
      </c>
    </row>
    <row r="27" spans="2:15" x14ac:dyDescent="0.25">
      <c r="B27" s="142" t="s">
        <v>108</v>
      </c>
      <c r="C27" s="143" t="s">
        <v>13</v>
      </c>
      <c r="D27" s="144">
        <v>3520</v>
      </c>
      <c r="E27" s="49"/>
      <c r="F27" s="49"/>
      <c r="G27" s="50"/>
      <c r="H27" s="51"/>
      <c r="I27" s="52">
        <f t="shared" ref="I27:I31" si="1">G27*H27</f>
        <v>0</v>
      </c>
      <c r="J27" s="10"/>
      <c r="K27" s="10"/>
      <c r="L27" s="10"/>
      <c r="M27" s="10"/>
      <c r="N27" s="11">
        <f t="shared" ref="N27:N30" si="2">L27*M27</f>
        <v>0</v>
      </c>
      <c r="O27" s="12">
        <f t="shared" ref="O27:O31" si="3">I27+N27</f>
        <v>0</v>
      </c>
    </row>
    <row r="28" spans="2:15" x14ac:dyDescent="0.25">
      <c r="B28" s="20" t="s">
        <v>64</v>
      </c>
      <c r="C28" s="8" t="s">
        <v>13</v>
      </c>
      <c r="D28" s="105">
        <v>357</v>
      </c>
      <c r="E28" s="49"/>
      <c r="F28" s="49"/>
      <c r="G28" s="50"/>
      <c r="H28" s="51"/>
      <c r="I28" s="52">
        <f t="shared" si="1"/>
        <v>0</v>
      </c>
      <c r="J28" s="10"/>
      <c r="K28" s="10"/>
      <c r="L28" s="10"/>
      <c r="M28" s="10"/>
      <c r="N28" s="11">
        <f t="shared" si="2"/>
        <v>0</v>
      </c>
      <c r="O28" s="12">
        <f t="shared" si="3"/>
        <v>0</v>
      </c>
    </row>
    <row r="29" spans="2:15" x14ac:dyDescent="0.25">
      <c r="B29" s="20" t="s">
        <v>170</v>
      </c>
      <c r="C29" s="8" t="s">
        <v>13</v>
      </c>
      <c r="D29" s="105">
        <v>600</v>
      </c>
      <c r="E29" s="49"/>
      <c r="F29" s="49"/>
      <c r="G29" s="50"/>
      <c r="H29" s="51"/>
      <c r="I29" s="52">
        <f t="shared" si="1"/>
        <v>0</v>
      </c>
      <c r="J29" s="10"/>
      <c r="K29" s="10"/>
      <c r="L29" s="10"/>
      <c r="M29" s="10"/>
      <c r="N29" s="11">
        <f t="shared" si="2"/>
        <v>0</v>
      </c>
      <c r="O29" s="12">
        <f t="shared" si="3"/>
        <v>0</v>
      </c>
    </row>
    <row r="30" spans="2:15" x14ac:dyDescent="0.25">
      <c r="B30" s="20" t="s">
        <v>171</v>
      </c>
      <c r="C30" s="8" t="s">
        <v>13</v>
      </c>
      <c r="D30" s="105">
        <v>124</v>
      </c>
      <c r="E30" s="49"/>
      <c r="F30" s="49"/>
      <c r="G30" s="50"/>
      <c r="H30" s="51"/>
      <c r="I30" s="52">
        <f t="shared" si="1"/>
        <v>0</v>
      </c>
      <c r="J30" s="10"/>
      <c r="K30" s="10"/>
      <c r="L30" s="10"/>
      <c r="M30" s="10"/>
      <c r="N30" s="11">
        <f t="shared" si="2"/>
        <v>0</v>
      </c>
      <c r="O30" s="12">
        <f t="shared" si="3"/>
        <v>0</v>
      </c>
    </row>
    <row r="31" spans="2:15" x14ac:dyDescent="0.25">
      <c r="B31" s="20" t="s">
        <v>169</v>
      </c>
      <c r="C31" s="8" t="s">
        <v>13</v>
      </c>
      <c r="D31" s="105">
        <v>326</v>
      </c>
      <c r="E31" s="49"/>
      <c r="F31" s="49"/>
      <c r="G31" s="50"/>
      <c r="H31" s="51"/>
      <c r="I31" s="52">
        <f t="shared" si="1"/>
        <v>0</v>
      </c>
      <c r="J31" s="10"/>
      <c r="K31" s="10"/>
      <c r="L31" s="10"/>
      <c r="M31" s="10"/>
      <c r="N31" s="11">
        <f>L31*M31</f>
        <v>0</v>
      </c>
      <c r="O31" s="12">
        <f t="shared" si="3"/>
        <v>0</v>
      </c>
    </row>
    <row r="32" spans="2:15" x14ac:dyDescent="0.25">
      <c r="B32" s="60" t="s">
        <v>65</v>
      </c>
      <c r="C32" s="61"/>
      <c r="D32" s="62"/>
      <c r="E32" s="62"/>
      <c r="F32" s="62"/>
      <c r="G32" s="113"/>
      <c r="H32" s="62"/>
      <c r="I32" s="62"/>
      <c r="J32" s="62"/>
      <c r="K32" s="62"/>
      <c r="L32" s="63"/>
      <c r="M32" s="62"/>
      <c r="N32" s="62"/>
      <c r="O32" s="64"/>
    </row>
    <row r="33" spans="2:15" x14ac:dyDescent="0.25">
      <c r="B33" s="18" t="s">
        <v>172</v>
      </c>
      <c r="C33" s="7" t="s">
        <v>13</v>
      </c>
      <c r="D33" s="104">
        <v>863</v>
      </c>
      <c r="E33" s="49"/>
      <c r="F33" s="49"/>
      <c r="G33" s="50"/>
      <c r="H33" s="51"/>
      <c r="I33" s="52">
        <f>G33*H33</f>
        <v>0</v>
      </c>
      <c r="J33" s="10"/>
      <c r="K33" s="10"/>
      <c r="L33" s="10"/>
      <c r="M33" s="10"/>
      <c r="N33" s="11">
        <f>L33*M33</f>
        <v>0</v>
      </c>
      <c r="O33" s="12">
        <f>I33+N33</f>
        <v>0</v>
      </c>
    </row>
    <row r="34" spans="2:15" x14ac:dyDescent="0.25">
      <c r="B34" s="20" t="s">
        <v>66</v>
      </c>
      <c r="C34" s="9" t="s">
        <v>13</v>
      </c>
      <c r="D34" s="106">
        <v>157</v>
      </c>
      <c r="E34" s="49"/>
      <c r="F34" s="49"/>
      <c r="G34" s="50"/>
      <c r="H34" s="51"/>
      <c r="I34" s="52">
        <f>G34*H34</f>
        <v>0</v>
      </c>
      <c r="J34" s="10"/>
      <c r="K34" s="10"/>
      <c r="L34" s="10"/>
      <c r="M34" s="10"/>
      <c r="N34" s="11">
        <f>L34*M34</f>
        <v>0</v>
      </c>
      <c r="O34" s="13">
        <f>I34+N34</f>
        <v>0</v>
      </c>
    </row>
    <row r="35" spans="2:15" x14ac:dyDescent="0.25">
      <c r="B35" s="60" t="s">
        <v>67</v>
      </c>
      <c r="C35" s="61"/>
      <c r="D35" s="62"/>
      <c r="E35" s="62"/>
      <c r="F35" s="62"/>
      <c r="G35" s="113"/>
      <c r="H35" s="62"/>
      <c r="I35" s="62"/>
      <c r="J35" s="62"/>
      <c r="K35" s="62"/>
      <c r="L35" s="63"/>
      <c r="M35" s="62"/>
      <c r="N35" s="62"/>
      <c r="O35" s="64"/>
    </row>
    <row r="36" spans="2:15" x14ac:dyDescent="0.25">
      <c r="B36" s="20" t="s">
        <v>68</v>
      </c>
      <c r="C36" s="9" t="s">
        <v>13</v>
      </c>
      <c r="D36" s="106">
        <v>1450</v>
      </c>
      <c r="E36" s="49"/>
      <c r="F36" s="49"/>
      <c r="G36" s="50"/>
      <c r="H36" s="51"/>
      <c r="I36" s="52">
        <f>G36*H36</f>
        <v>0</v>
      </c>
      <c r="J36" s="10"/>
      <c r="K36" s="10"/>
      <c r="L36" s="10"/>
      <c r="M36" s="10"/>
      <c r="N36" s="11">
        <f>L36*M36</f>
        <v>0</v>
      </c>
      <c r="O36" s="13">
        <f>I36+N36</f>
        <v>0</v>
      </c>
    </row>
    <row r="37" spans="2:15" x14ac:dyDescent="0.25">
      <c r="B37" s="170" t="s">
        <v>173</v>
      </c>
      <c r="C37" s="171" t="s">
        <v>13</v>
      </c>
      <c r="D37" s="172">
        <v>250</v>
      </c>
      <c r="E37" s="49"/>
      <c r="F37" s="49"/>
      <c r="G37" s="50"/>
      <c r="H37" s="51"/>
      <c r="I37" s="52">
        <f>G37*H37</f>
        <v>0</v>
      </c>
      <c r="J37" s="10"/>
      <c r="K37" s="10"/>
      <c r="L37" s="10"/>
      <c r="M37" s="10"/>
      <c r="N37" s="11">
        <f>L37*M37</f>
        <v>0</v>
      </c>
      <c r="O37" s="13">
        <f>I37+N37</f>
        <v>0</v>
      </c>
    </row>
    <row r="38" spans="2:15" x14ac:dyDescent="0.25">
      <c r="B38" s="60" t="s">
        <v>69</v>
      </c>
      <c r="C38" s="61"/>
      <c r="D38" s="62"/>
      <c r="E38" s="62"/>
      <c r="F38" s="62"/>
      <c r="G38" s="113"/>
      <c r="H38" s="62"/>
      <c r="I38" s="62"/>
      <c r="J38" s="62"/>
      <c r="K38" s="62"/>
      <c r="L38" s="63"/>
      <c r="M38" s="62"/>
      <c r="N38" s="62"/>
      <c r="O38" s="64"/>
    </row>
    <row r="39" spans="2:15" x14ac:dyDescent="0.25">
      <c r="B39" s="146" t="s">
        <v>112</v>
      </c>
      <c r="C39" s="148" t="s">
        <v>13</v>
      </c>
      <c r="D39" s="104">
        <v>280</v>
      </c>
      <c r="E39" s="49"/>
      <c r="F39" s="49"/>
      <c r="G39" s="50"/>
      <c r="H39" s="51"/>
      <c r="I39" s="52">
        <f>G39*H39</f>
        <v>0</v>
      </c>
      <c r="J39" s="10"/>
      <c r="K39" s="10"/>
      <c r="L39" s="10"/>
      <c r="M39" s="10"/>
      <c r="N39" s="11">
        <f>L39*M39</f>
        <v>0</v>
      </c>
      <c r="O39" s="151">
        <f>I39+N39</f>
        <v>0</v>
      </c>
    </row>
    <row r="40" spans="2:15" x14ac:dyDescent="0.25">
      <c r="B40" s="147" t="s">
        <v>113</v>
      </c>
      <c r="C40" s="8" t="s">
        <v>13</v>
      </c>
      <c r="D40" s="144">
        <v>7887</v>
      </c>
      <c r="E40" s="49"/>
      <c r="F40" s="49"/>
      <c r="G40" s="50"/>
      <c r="H40" s="51"/>
      <c r="I40" s="52">
        <f t="shared" ref="I40:I41" si="4">G40*H40</f>
        <v>0</v>
      </c>
      <c r="J40" s="10"/>
      <c r="K40" s="10"/>
      <c r="L40" s="10"/>
      <c r="M40" s="10"/>
      <c r="N40" s="11">
        <f t="shared" ref="N40:N41" si="5">L40*M40</f>
        <v>0</v>
      </c>
      <c r="O40" s="13">
        <f t="shared" ref="O40:O41" si="6">I40+N40</f>
        <v>0</v>
      </c>
    </row>
    <row r="41" spans="2:15" x14ac:dyDescent="0.25">
      <c r="B41" s="147" t="s">
        <v>71</v>
      </c>
      <c r="C41" s="8" t="s">
        <v>13</v>
      </c>
      <c r="D41" s="105">
        <v>2544</v>
      </c>
      <c r="E41" s="49"/>
      <c r="F41" s="49"/>
      <c r="G41" s="50"/>
      <c r="H41" s="51"/>
      <c r="I41" s="52">
        <f t="shared" si="4"/>
        <v>0</v>
      </c>
      <c r="J41" s="10"/>
      <c r="K41" s="10"/>
      <c r="L41" s="10"/>
      <c r="M41" s="10"/>
      <c r="N41" s="11">
        <f t="shared" si="5"/>
        <v>0</v>
      </c>
      <c r="O41" s="145">
        <f t="shared" si="6"/>
        <v>0</v>
      </c>
    </row>
    <row r="42" spans="2:15" x14ac:dyDescent="0.25">
      <c r="B42" s="60" t="s">
        <v>10</v>
      </c>
      <c r="C42" s="61"/>
      <c r="D42" s="62"/>
      <c r="E42" s="65"/>
      <c r="F42" s="65"/>
      <c r="G42" s="114"/>
      <c r="H42" s="66"/>
      <c r="I42" s="62"/>
      <c r="J42" s="65"/>
      <c r="K42" s="65"/>
      <c r="L42" s="67"/>
      <c r="M42" s="66"/>
      <c r="N42" s="63"/>
      <c r="O42" s="64"/>
    </row>
    <row r="43" spans="2:15" x14ac:dyDescent="0.25">
      <c r="B43" s="22" t="s">
        <v>11</v>
      </c>
      <c r="C43" s="23" t="s">
        <v>12</v>
      </c>
      <c r="D43" s="105">
        <v>670</v>
      </c>
      <c r="E43" s="49"/>
      <c r="F43" s="49"/>
      <c r="G43" s="50"/>
      <c r="H43" s="51"/>
      <c r="I43" s="52">
        <f>G43*H43</f>
        <v>0</v>
      </c>
      <c r="J43" s="10"/>
      <c r="K43" s="10"/>
      <c r="L43" s="10"/>
      <c r="M43" s="10"/>
      <c r="N43" s="11">
        <f>L43*M43</f>
        <v>0</v>
      </c>
      <c r="O43" s="12">
        <f>I43+N43</f>
        <v>0</v>
      </c>
    </row>
    <row r="44" spans="2:15" x14ac:dyDescent="0.25">
      <c r="B44" s="22" t="s">
        <v>111</v>
      </c>
      <c r="C44" s="23" t="s">
        <v>12</v>
      </c>
      <c r="D44" s="105">
        <v>128</v>
      </c>
      <c r="E44" s="49"/>
      <c r="F44" s="49"/>
      <c r="G44" s="50"/>
      <c r="H44" s="51"/>
      <c r="I44" s="52">
        <f>G44*H44</f>
        <v>0</v>
      </c>
      <c r="J44" s="10"/>
      <c r="K44" s="10"/>
      <c r="L44" s="10"/>
      <c r="M44" s="10"/>
      <c r="N44" s="11">
        <f>L44*M44</f>
        <v>0</v>
      </c>
      <c r="O44" s="13">
        <f>I44+N44</f>
        <v>0</v>
      </c>
    </row>
    <row r="45" spans="2:15" x14ac:dyDescent="0.25">
      <c r="B45" s="60" t="s">
        <v>72</v>
      </c>
      <c r="C45" s="61"/>
      <c r="D45" s="62"/>
      <c r="E45" s="68"/>
      <c r="F45" s="68"/>
      <c r="G45" s="115"/>
      <c r="H45" s="68"/>
      <c r="I45" s="68"/>
      <c r="J45" s="62"/>
      <c r="K45" s="62"/>
      <c r="L45" s="63"/>
      <c r="M45" s="62"/>
      <c r="N45" s="62"/>
      <c r="O45" s="64"/>
    </row>
    <row r="46" spans="2:15" x14ac:dyDescent="0.25">
      <c r="B46" s="18" t="s">
        <v>15</v>
      </c>
      <c r="C46" s="19" t="s">
        <v>13</v>
      </c>
      <c r="D46" s="107">
        <v>3200</v>
      </c>
      <c r="E46" s="49"/>
      <c r="F46" s="49"/>
      <c r="G46" s="50"/>
      <c r="H46" s="51"/>
      <c r="I46" s="52">
        <f>G46*H46</f>
        <v>0</v>
      </c>
      <c r="J46" s="10"/>
      <c r="K46" s="10"/>
      <c r="L46" s="10"/>
      <c r="M46" s="10"/>
      <c r="N46" s="11">
        <f>L46*M46</f>
        <v>0</v>
      </c>
      <c r="O46" s="24">
        <f>I46+N46</f>
        <v>0</v>
      </c>
    </row>
    <row r="47" spans="2:15" x14ac:dyDescent="0.25">
      <c r="B47" s="25" t="s">
        <v>73</v>
      </c>
      <c r="C47" s="21" t="s">
        <v>13</v>
      </c>
      <c r="D47" s="108">
        <v>3200</v>
      </c>
      <c r="E47" s="53"/>
      <c r="F47" s="53"/>
      <c r="G47" s="54"/>
      <c r="H47" s="55"/>
      <c r="I47" s="52">
        <f>G47*H47</f>
        <v>0</v>
      </c>
      <c r="J47" s="15"/>
      <c r="K47" s="15"/>
      <c r="L47" s="15"/>
      <c r="M47" s="15"/>
      <c r="N47" s="11">
        <f>L47*M47</f>
        <v>0</v>
      </c>
      <c r="O47" s="13">
        <f>I47+N47</f>
        <v>0</v>
      </c>
    </row>
    <row r="48" spans="2:15" x14ac:dyDescent="0.25">
      <c r="B48" s="211" t="s">
        <v>140</v>
      </c>
      <c r="C48" s="211"/>
      <c r="D48" s="211"/>
      <c r="E48" s="231">
        <f>SUM(I26:I47)</f>
        <v>0</v>
      </c>
      <c r="F48" s="231"/>
      <c r="G48" s="231"/>
      <c r="H48" s="231"/>
      <c r="I48" s="231"/>
      <c r="J48" s="249">
        <f>SUM(N26:N47)</f>
        <v>0</v>
      </c>
      <c r="K48" s="249"/>
      <c r="L48" s="249"/>
      <c r="M48" s="249"/>
      <c r="N48" s="249"/>
      <c r="O48" s="95">
        <f>+SUM(O26:O47)</f>
        <v>0</v>
      </c>
    </row>
    <row r="49" spans="2:20" s="39" customFormat="1" ht="12" customHeight="1" x14ac:dyDescent="0.25">
      <c r="B49" s="42"/>
      <c r="C49" s="42"/>
      <c r="D49" s="42"/>
      <c r="E49" s="42"/>
      <c r="F49" s="42"/>
      <c r="G49" s="109"/>
      <c r="H49" s="42"/>
      <c r="I49" s="42"/>
      <c r="J49" s="42"/>
      <c r="K49" s="42"/>
      <c r="L49" s="42"/>
      <c r="M49" s="42"/>
      <c r="N49" s="42"/>
      <c r="O49" s="42"/>
    </row>
    <row r="50" spans="2:20" ht="24.95" customHeight="1" x14ac:dyDescent="0.25">
      <c r="B50" s="240" t="s">
        <v>129</v>
      </c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1"/>
      <c r="N50" s="241"/>
      <c r="O50" s="242"/>
    </row>
    <row r="51" spans="2:20" s="39" customFormat="1" ht="5.45" customHeight="1" x14ac:dyDescent="0.25">
      <c r="B51" s="42"/>
      <c r="C51" s="42"/>
      <c r="D51" s="42"/>
      <c r="E51" s="42"/>
      <c r="F51" s="42"/>
      <c r="G51" s="109"/>
      <c r="H51" s="42"/>
      <c r="I51" s="42"/>
      <c r="J51" s="42"/>
      <c r="K51" s="42"/>
      <c r="L51" s="42"/>
      <c r="M51" s="42"/>
      <c r="N51" s="42"/>
      <c r="O51" s="42"/>
    </row>
    <row r="52" spans="2:20" ht="30" x14ac:dyDescent="0.25">
      <c r="B52" s="14"/>
      <c r="C52" s="56" t="s">
        <v>4</v>
      </c>
      <c r="D52" s="56" t="s">
        <v>5</v>
      </c>
      <c r="E52" s="56" t="s">
        <v>8</v>
      </c>
      <c r="F52" s="56" t="s">
        <v>0</v>
      </c>
      <c r="G52" s="69"/>
      <c r="H52" s="69"/>
      <c r="I52" s="69"/>
      <c r="J52" s="69"/>
      <c r="K52" s="69"/>
      <c r="L52" s="70"/>
      <c r="M52" s="69"/>
      <c r="N52" s="69"/>
      <c r="O52" s="6"/>
    </row>
    <row r="53" spans="2:20" x14ac:dyDescent="0.25">
      <c r="B53" s="60" t="s">
        <v>16</v>
      </c>
      <c r="C53" s="61"/>
      <c r="D53" s="62"/>
      <c r="E53" s="62"/>
      <c r="F53" s="64"/>
      <c r="G53" s="117"/>
      <c r="H53" s="71"/>
      <c r="I53" s="71"/>
      <c r="J53" s="71"/>
      <c r="K53" s="71"/>
      <c r="L53" s="72"/>
      <c r="M53" s="71"/>
      <c r="N53" s="71"/>
      <c r="O53" s="71"/>
      <c r="T53" s="129"/>
    </row>
    <row r="54" spans="2:20" x14ac:dyDescent="0.25">
      <c r="B54" s="18" t="s">
        <v>17</v>
      </c>
      <c r="C54" s="19" t="s">
        <v>12</v>
      </c>
      <c r="D54" s="119"/>
      <c r="E54" s="49"/>
      <c r="F54" s="118">
        <f>+D54*E54</f>
        <v>0</v>
      </c>
      <c r="G54" s="29"/>
      <c r="H54" s="100"/>
      <c r="I54" s="30"/>
      <c r="J54" s="29"/>
      <c r="K54" s="29"/>
      <c r="L54" s="29"/>
      <c r="M54" s="29"/>
      <c r="N54" s="30"/>
      <c r="O54" s="31"/>
    </row>
    <row r="55" spans="2:20" x14ac:dyDescent="0.25">
      <c r="B55" s="25" t="s">
        <v>74</v>
      </c>
      <c r="C55" s="26" t="s">
        <v>12</v>
      </c>
      <c r="D55" s="120"/>
      <c r="E55" s="53"/>
      <c r="F55" s="118">
        <f>+D55*E55</f>
        <v>0</v>
      </c>
      <c r="G55" s="29"/>
      <c r="H55" s="100"/>
      <c r="I55" s="30"/>
      <c r="J55" s="29"/>
      <c r="K55" s="29"/>
      <c r="L55" s="29"/>
      <c r="M55" s="29"/>
      <c r="N55" s="30"/>
      <c r="O55" s="31"/>
    </row>
    <row r="56" spans="2:20" x14ac:dyDescent="0.25">
      <c r="B56" s="25"/>
      <c r="C56" s="26"/>
      <c r="D56" s="120"/>
      <c r="E56" s="49"/>
      <c r="F56" s="118"/>
      <c r="G56" s="29"/>
      <c r="H56" s="100"/>
      <c r="I56" s="30"/>
      <c r="J56" s="29"/>
      <c r="K56" s="29"/>
      <c r="L56" s="29"/>
      <c r="M56" s="29"/>
      <c r="N56" s="30"/>
      <c r="O56" s="31"/>
    </row>
    <row r="57" spans="2:20" x14ac:dyDescent="0.25">
      <c r="B57" s="211" t="s">
        <v>141</v>
      </c>
      <c r="C57" s="211"/>
      <c r="D57" s="211"/>
      <c r="E57" s="250">
        <f>SUM(F54:F56)</f>
        <v>0</v>
      </c>
      <c r="F57" s="251"/>
      <c r="G57" s="101"/>
      <c r="H57" s="101"/>
      <c r="I57" s="101"/>
      <c r="J57" s="215"/>
      <c r="K57" s="215"/>
      <c r="L57" s="215"/>
      <c r="M57" s="215"/>
      <c r="N57" s="215"/>
      <c r="O57" s="46"/>
    </row>
    <row r="58" spans="2:20" s="39" customFormat="1" ht="12" customHeight="1" x14ac:dyDescent="0.25">
      <c r="B58" s="42"/>
      <c r="C58" s="42"/>
      <c r="D58" s="42"/>
      <c r="E58" s="42"/>
      <c r="F58" s="42"/>
      <c r="G58" s="109"/>
      <c r="H58" s="42"/>
      <c r="I58" s="42"/>
      <c r="J58" s="42"/>
      <c r="K58" s="42"/>
      <c r="L58" s="42"/>
      <c r="M58" s="42"/>
      <c r="N58" s="42"/>
      <c r="O58" s="42"/>
    </row>
    <row r="59" spans="2:20" ht="24.95" customHeight="1" x14ac:dyDescent="0.25">
      <c r="B59" s="240" t="s">
        <v>130</v>
      </c>
      <c r="C59" s="241"/>
      <c r="D59" s="241"/>
      <c r="E59" s="241"/>
      <c r="F59" s="241"/>
      <c r="G59" s="241"/>
      <c r="H59" s="241"/>
      <c r="I59" s="241"/>
      <c r="J59" s="241"/>
      <c r="K59" s="241"/>
      <c r="L59" s="241"/>
      <c r="M59" s="241"/>
      <c r="N59" s="241"/>
      <c r="O59" s="242"/>
    </row>
    <row r="60" spans="2:20" s="39" customFormat="1" ht="5.45" customHeight="1" x14ac:dyDescent="0.25">
      <c r="B60" s="42"/>
      <c r="C60" s="42"/>
      <c r="D60" s="42"/>
      <c r="E60" s="42"/>
      <c r="F60" s="42"/>
      <c r="G60" s="109"/>
      <c r="H60" s="42"/>
      <c r="I60" s="42"/>
      <c r="J60" s="42"/>
      <c r="K60" s="42"/>
      <c r="L60" s="42"/>
      <c r="M60" s="42"/>
      <c r="N60" s="42"/>
      <c r="O60" s="42"/>
    </row>
    <row r="61" spans="2:20" ht="30" x14ac:dyDescent="0.25">
      <c r="B61" s="14"/>
      <c r="C61" s="56" t="s">
        <v>4</v>
      </c>
      <c r="D61" s="56" t="s">
        <v>5</v>
      </c>
      <c r="E61" s="57" t="s">
        <v>8</v>
      </c>
      <c r="F61" s="56" t="s">
        <v>43</v>
      </c>
      <c r="G61" s="69"/>
      <c r="H61" s="69"/>
      <c r="I61" s="69"/>
      <c r="J61" s="69"/>
      <c r="K61" s="69"/>
      <c r="L61" s="70"/>
      <c r="M61" s="69"/>
      <c r="N61" s="69"/>
      <c r="O61" s="6"/>
    </row>
    <row r="62" spans="2:20" x14ac:dyDescent="0.25">
      <c r="B62" s="60" t="s">
        <v>18</v>
      </c>
      <c r="C62" s="61"/>
      <c r="D62" s="62"/>
      <c r="E62" s="62"/>
      <c r="F62" s="64"/>
      <c r="G62" s="117"/>
      <c r="H62" s="71"/>
      <c r="I62" s="71"/>
      <c r="J62" s="71"/>
      <c r="K62" s="71"/>
      <c r="L62" s="72"/>
      <c r="M62" s="71"/>
      <c r="N62" s="71"/>
      <c r="O62" s="71"/>
    </row>
    <row r="63" spans="2:20" x14ac:dyDescent="0.25">
      <c r="B63" s="25" t="s">
        <v>18</v>
      </c>
      <c r="C63" s="26" t="s">
        <v>21</v>
      </c>
      <c r="D63" s="26">
        <v>1</v>
      </c>
      <c r="E63" s="49"/>
      <c r="F63" s="118">
        <f>D63*E63</f>
        <v>0</v>
      </c>
      <c r="G63" s="29"/>
      <c r="H63" s="100"/>
      <c r="I63" s="30"/>
      <c r="J63" s="29"/>
      <c r="K63" s="29"/>
      <c r="L63" s="29"/>
      <c r="M63" s="29"/>
      <c r="N63" s="30"/>
      <c r="O63" s="31"/>
    </row>
    <row r="64" spans="2:20" x14ac:dyDescent="0.25">
      <c r="B64" s="211" t="s">
        <v>154</v>
      </c>
      <c r="C64" s="211"/>
      <c r="D64" s="211"/>
      <c r="E64" s="250">
        <f>SUM(F63:F63)</f>
        <v>0</v>
      </c>
      <c r="F64" s="251"/>
      <c r="G64" s="101"/>
      <c r="H64" s="101"/>
      <c r="I64" s="101"/>
      <c r="J64" s="215"/>
      <c r="K64" s="215"/>
      <c r="L64" s="215"/>
      <c r="M64" s="215"/>
      <c r="N64" s="215"/>
      <c r="O64" s="46"/>
    </row>
    <row r="65" spans="2:15" s="39" customFormat="1" ht="12" customHeight="1" x14ac:dyDescent="0.25">
      <c r="B65" s="42"/>
      <c r="C65" s="42"/>
      <c r="D65" s="42"/>
      <c r="E65" s="42"/>
      <c r="F65" s="42"/>
      <c r="G65" s="109"/>
      <c r="H65" s="42"/>
      <c r="I65" s="42"/>
      <c r="J65" s="42"/>
      <c r="K65" s="42"/>
      <c r="L65" s="42"/>
      <c r="M65" s="42"/>
      <c r="N65" s="42"/>
      <c r="O65" s="42"/>
    </row>
    <row r="66" spans="2:15" ht="24.95" customHeight="1" x14ac:dyDescent="0.25">
      <c r="B66" s="240" t="s">
        <v>133</v>
      </c>
      <c r="C66" s="241"/>
      <c r="D66" s="241"/>
      <c r="E66" s="241"/>
      <c r="F66" s="241"/>
      <c r="G66" s="241"/>
      <c r="H66" s="241"/>
      <c r="I66" s="241"/>
      <c r="J66" s="241"/>
      <c r="K66" s="241"/>
      <c r="L66" s="241"/>
      <c r="M66" s="241"/>
      <c r="N66" s="241"/>
      <c r="O66" s="242"/>
    </row>
    <row r="67" spans="2:15" s="39" customFormat="1" ht="5.45" customHeight="1" x14ac:dyDescent="0.25">
      <c r="B67" s="42"/>
      <c r="C67" s="42"/>
      <c r="D67" s="42"/>
      <c r="E67" s="42"/>
      <c r="F67" s="42"/>
      <c r="G67" s="109"/>
      <c r="H67" s="42"/>
      <c r="I67" s="42"/>
      <c r="J67" s="42"/>
      <c r="K67" s="42"/>
      <c r="L67" s="42"/>
      <c r="M67" s="42"/>
      <c r="N67" s="42"/>
      <c r="O67" s="42"/>
    </row>
    <row r="68" spans="2:15" ht="30" x14ac:dyDescent="0.25">
      <c r="B68" s="14"/>
      <c r="C68" s="56" t="s">
        <v>4</v>
      </c>
      <c r="D68" s="56" t="s">
        <v>5</v>
      </c>
      <c r="E68" s="56" t="s">
        <v>8</v>
      </c>
      <c r="F68" s="56" t="s">
        <v>43</v>
      </c>
      <c r="G68" s="69"/>
      <c r="H68" s="69"/>
      <c r="I68" s="69"/>
      <c r="J68" s="69"/>
      <c r="K68" s="69"/>
      <c r="L68" s="70"/>
      <c r="M68" s="69"/>
      <c r="N68" s="69"/>
      <c r="O68" s="6"/>
    </row>
    <row r="69" spans="2:15" x14ac:dyDescent="0.25">
      <c r="B69" s="60" t="s">
        <v>19</v>
      </c>
      <c r="C69" s="61"/>
      <c r="D69" s="62"/>
      <c r="E69" s="62"/>
      <c r="F69" s="64"/>
      <c r="G69" s="117"/>
      <c r="H69" s="71"/>
      <c r="I69" s="71"/>
      <c r="J69" s="71"/>
      <c r="K69" s="71"/>
      <c r="L69" s="72"/>
      <c r="M69" s="71"/>
      <c r="N69" s="71"/>
      <c r="O69" s="71"/>
    </row>
    <row r="70" spans="2:15" x14ac:dyDescent="0.25">
      <c r="B70" s="47" t="s">
        <v>20</v>
      </c>
      <c r="C70" s="48" t="s">
        <v>21</v>
      </c>
      <c r="D70" s="48">
        <v>1</v>
      </c>
      <c r="E70" s="121"/>
      <c r="F70" s="128">
        <f>D70*E70</f>
        <v>0</v>
      </c>
      <c r="G70" s="29"/>
      <c r="H70" s="29"/>
      <c r="I70" s="30"/>
      <c r="J70" s="29"/>
      <c r="K70" s="29"/>
      <c r="L70" s="29"/>
      <c r="M70" s="29"/>
      <c r="N70" s="30"/>
      <c r="O70" s="31"/>
    </row>
    <row r="71" spans="2:15" x14ac:dyDescent="0.25">
      <c r="B71" s="47" t="s">
        <v>98</v>
      </c>
      <c r="C71" s="48" t="s">
        <v>21</v>
      </c>
      <c r="D71" s="48">
        <v>1</v>
      </c>
      <c r="E71" s="121"/>
      <c r="F71" s="128">
        <f>D71*E71</f>
        <v>0</v>
      </c>
      <c r="G71" s="29"/>
      <c r="H71" s="29"/>
      <c r="I71" s="30"/>
      <c r="J71" s="29"/>
      <c r="K71" s="29"/>
      <c r="L71" s="29"/>
      <c r="M71" s="29"/>
      <c r="N71" s="30"/>
      <c r="O71" s="31"/>
    </row>
    <row r="72" spans="2:15" x14ac:dyDescent="0.25">
      <c r="B72" s="211" t="s">
        <v>144</v>
      </c>
      <c r="C72" s="211"/>
      <c r="D72" s="211"/>
      <c r="E72" s="250">
        <f>SUM(F70:F71)</f>
        <v>0</v>
      </c>
      <c r="F72" s="251"/>
      <c r="G72" s="101"/>
      <c r="H72" s="101"/>
      <c r="I72" s="101"/>
      <c r="J72" s="215"/>
      <c r="K72" s="215"/>
      <c r="L72" s="215"/>
      <c r="M72" s="215"/>
      <c r="N72" s="215"/>
      <c r="O72" s="46"/>
    </row>
    <row r="73" spans="2:15" s="39" customFormat="1" ht="12" customHeight="1" x14ac:dyDescent="0.25">
      <c r="B73" s="42"/>
      <c r="C73" s="42"/>
      <c r="D73" s="42"/>
      <c r="E73" s="42"/>
      <c r="F73" s="42"/>
      <c r="G73" s="109"/>
      <c r="H73" s="42"/>
      <c r="I73" s="42"/>
      <c r="J73" s="42"/>
      <c r="K73" s="42"/>
      <c r="L73" s="42"/>
      <c r="M73" s="42"/>
      <c r="N73" s="42"/>
      <c r="O73" s="42"/>
    </row>
    <row r="74" spans="2:15" ht="24.95" customHeight="1" x14ac:dyDescent="0.25">
      <c r="B74" s="240" t="s">
        <v>134</v>
      </c>
      <c r="C74" s="241"/>
      <c r="D74" s="241"/>
      <c r="E74" s="241"/>
      <c r="F74" s="241"/>
      <c r="G74" s="241"/>
      <c r="H74" s="241"/>
      <c r="I74" s="241"/>
      <c r="J74" s="241"/>
      <c r="K74" s="241"/>
      <c r="L74" s="241"/>
      <c r="M74" s="241"/>
      <c r="N74" s="241"/>
      <c r="O74" s="242"/>
    </row>
    <row r="75" spans="2:15" s="39" customFormat="1" ht="5.45" customHeight="1" x14ac:dyDescent="0.25">
      <c r="B75" s="42"/>
      <c r="C75" s="42"/>
      <c r="D75" s="42"/>
      <c r="E75" s="42"/>
      <c r="F75" s="42"/>
      <c r="G75" s="109"/>
      <c r="H75" s="42"/>
      <c r="I75" s="42"/>
      <c r="J75" s="42"/>
      <c r="K75" s="42"/>
      <c r="L75" s="42"/>
      <c r="M75" s="42"/>
      <c r="N75" s="42"/>
      <c r="O75" s="42"/>
    </row>
    <row r="76" spans="2:15" ht="30" x14ac:dyDescent="0.25">
      <c r="B76" s="14"/>
      <c r="C76" s="56" t="s">
        <v>4</v>
      </c>
      <c r="D76" s="56" t="s">
        <v>5</v>
      </c>
      <c r="E76" s="56" t="s">
        <v>8</v>
      </c>
      <c r="F76" s="56" t="s">
        <v>43</v>
      </c>
      <c r="G76" s="69"/>
      <c r="H76" s="69"/>
      <c r="I76" s="69"/>
      <c r="J76" s="69"/>
      <c r="K76" s="69"/>
      <c r="L76" s="70"/>
      <c r="M76" s="69"/>
      <c r="N76" s="69"/>
      <c r="O76" s="6"/>
    </row>
    <row r="77" spans="2:15" x14ac:dyDescent="0.25">
      <c r="B77" s="60" t="s">
        <v>35</v>
      </c>
      <c r="C77" s="61"/>
      <c r="D77" s="62"/>
      <c r="E77" s="62"/>
      <c r="F77" s="64"/>
      <c r="G77" s="117"/>
      <c r="H77" s="71"/>
      <c r="I77" s="71"/>
      <c r="J77" s="71"/>
      <c r="K77" s="71"/>
      <c r="L77" s="72"/>
      <c r="M77" s="71"/>
      <c r="N77" s="71"/>
      <c r="O77" s="71"/>
    </row>
    <row r="78" spans="2:15" x14ac:dyDescent="0.25">
      <c r="B78" s="47"/>
      <c r="C78" s="48" t="s">
        <v>21</v>
      </c>
      <c r="D78" s="48">
        <v>1</v>
      </c>
      <c r="E78" s="85"/>
      <c r="F78" s="124">
        <f>D78*E78</f>
        <v>0</v>
      </c>
      <c r="G78" s="29"/>
      <c r="H78" s="29"/>
      <c r="I78" s="30"/>
      <c r="J78" s="29"/>
      <c r="K78" s="29"/>
      <c r="L78" s="29"/>
      <c r="M78" s="29"/>
      <c r="N78" s="30"/>
      <c r="O78" s="31"/>
    </row>
    <row r="79" spans="2:15" x14ac:dyDescent="0.25">
      <c r="B79" s="211" t="s">
        <v>145</v>
      </c>
      <c r="C79" s="211"/>
      <c r="D79" s="211"/>
      <c r="E79" s="250">
        <f>F78</f>
        <v>0</v>
      </c>
      <c r="F79" s="251"/>
      <c r="G79" s="101"/>
      <c r="H79" s="101"/>
      <c r="I79" s="101"/>
      <c r="J79" s="215"/>
      <c r="K79" s="215"/>
      <c r="L79" s="215"/>
      <c r="M79" s="215"/>
      <c r="N79" s="215"/>
      <c r="O79" s="46"/>
    </row>
    <row r="80" spans="2:15" s="39" customFormat="1" ht="12" customHeight="1" x14ac:dyDescent="0.25">
      <c r="B80" s="42"/>
      <c r="C80" s="42"/>
      <c r="D80" s="42"/>
      <c r="E80" s="42"/>
      <c r="F80" s="42"/>
      <c r="G80" s="109"/>
      <c r="H80" s="42"/>
      <c r="I80" s="42"/>
      <c r="J80" s="42"/>
      <c r="K80" s="42"/>
      <c r="L80" s="42"/>
      <c r="M80" s="42"/>
      <c r="N80" s="42"/>
      <c r="O80" s="42"/>
    </row>
    <row r="81" spans="2:15" ht="24.95" customHeight="1" x14ac:dyDescent="0.25">
      <c r="B81" s="240" t="s">
        <v>135</v>
      </c>
      <c r="C81" s="241"/>
      <c r="D81" s="241"/>
      <c r="E81" s="241"/>
      <c r="F81" s="241"/>
      <c r="G81" s="241"/>
      <c r="H81" s="241"/>
      <c r="I81" s="241"/>
      <c r="J81" s="241"/>
      <c r="K81" s="241"/>
      <c r="L81" s="241"/>
      <c r="M81" s="241"/>
      <c r="N81" s="241"/>
      <c r="O81" s="242"/>
    </row>
    <row r="82" spans="2:15" s="39" customFormat="1" ht="5.45" customHeight="1" x14ac:dyDescent="0.25">
      <c r="B82" s="42"/>
      <c r="C82" s="42"/>
      <c r="D82" s="42"/>
      <c r="E82" s="42"/>
      <c r="F82" s="42"/>
      <c r="G82" s="109"/>
      <c r="H82" s="42"/>
      <c r="I82" s="42"/>
      <c r="J82" s="42"/>
      <c r="K82" s="42"/>
      <c r="L82" s="42"/>
      <c r="M82" s="42"/>
      <c r="N82" s="42"/>
      <c r="O82" s="42"/>
    </row>
    <row r="83" spans="2:15" ht="30" x14ac:dyDescent="0.25">
      <c r="B83" s="14"/>
      <c r="C83" s="56" t="s">
        <v>4</v>
      </c>
      <c r="D83" s="56" t="s">
        <v>5</v>
      </c>
      <c r="E83" s="56" t="s">
        <v>8</v>
      </c>
      <c r="F83" s="56" t="s">
        <v>43</v>
      </c>
      <c r="G83" s="69"/>
      <c r="H83" s="69"/>
      <c r="I83" s="69"/>
      <c r="J83" s="69"/>
      <c r="K83" s="69"/>
      <c r="L83" s="70"/>
      <c r="M83" s="69"/>
      <c r="N83" s="69"/>
      <c r="O83" s="6"/>
    </row>
    <row r="84" spans="2:15" x14ac:dyDescent="0.25">
      <c r="B84" s="122" t="s">
        <v>75</v>
      </c>
      <c r="C84" s="48" t="s">
        <v>21</v>
      </c>
      <c r="D84" s="48">
        <v>1</v>
      </c>
      <c r="E84" s="85"/>
      <c r="F84" s="124">
        <f>D84*E84</f>
        <v>0</v>
      </c>
      <c r="G84" s="117"/>
      <c r="H84" s="71"/>
      <c r="I84" s="71"/>
      <c r="J84" s="71"/>
      <c r="K84" s="71"/>
      <c r="L84" s="72"/>
      <c r="M84" s="71"/>
      <c r="N84" s="71"/>
      <c r="O84" s="71"/>
    </row>
    <row r="85" spans="2:15" x14ac:dyDescent="0.25">
      <c r="B85" s="122" t="s">
        <v>76</v>
      </c>
      <c r="C85" s="48" t="s">
        <v>21</v>
      </c>
      <c r="D85" s="48">
        <v>1</v>
      </c>
      <c r="E85" s="85"/>
      <c r="F85" s="124">
        <f>D85*E85</f>
        <v>0</v>
      </c>
      <c r="G85" s="117"/>
      <c r="H85" s="71"/>
      <c r="I85" s="71"/>
      <c r="J85" s="71"/>
      <c r="K85" s="71"/>
      <c r="L85" s="72"/>
      <c r="M85" s="71"/>
      <c r="N85" s="71"/>
      <c r="O85" s="71"/>
    </row>
    <row r="86" spans="2:15" x14ac:dyDescent="0.25">
      <c r="B86" s="211" t="s">
        <v>146</v>
      </c>
      <c r="C86" s="211"/>
      <c r="D86" s="211"/>
      <c r="E86" s="250">
        <f>SUM(F84:F85)</f>
        <v>0</v>
      </c>
      <c r="F86" s="251"/>
      <c r="G86" s="101"/>
      <c r="H86" s="101"/>
      <c r="I86" s="101"/>
      <c r="J86" s="215"/>
      <c r="K86" s="215"/>
      <c r="L86" s="215"/>
      <c r="M86" s="215"/>
      <c r="N86" s="215"/>
      <c r="O86" s="46"/>
    </row>
    <row r="87" spans="2:15" s="39" customFormat="1" ht="12" customHeight="1" x14ac:dyDescent="0.25">
      <c r="B87" s="42"/>
      <c r="C87" s="42"/>
      <c r="D87" s="42"/>
      <c r="E87" s="42"/>
      <c r="F87" s="42"/>
      <c r="G87" s="109"/>
      <c r="H87" s="42"/>
      <c r="I87" s="42"/>
      <c r="J87" s="42"/>
      <c r="K87" s="42"/>
      <c r="L87" s="42"/>
      <c r="M87" s="42"/>
      <c r="N87" s="42"/>
      <c r="O87" s="42"/>
    </row>
    <row r="88" spans="2:15" ht="24.95" customHeight="1" x14ac:dyDescent="0.25">
      <c r="B88" s="240" t="s">
        <v>136</v>
      </c>
      <c r="C88" s="241"/>
      <c r="D88" s="241"/>
      <c r="E88" s="241"/>
      <c r="F88" s="241"/>
      <c r="G88" s="241"/>
      <c r="H88" s="241"/>
      <c r="I88" s="241"/>
      <c r="J88" s="241"/>
      <c r="K88" s="241"/>
      <c r="L88" s="241"/>
      <c r="M88" s="241"/>
      <c r="N88" s="241"/>
      <c r="O88" s="242"/>
    </row>
    <row r="89" spans="2:15" s="39" customFormat="1" ht="5.45" customHeight="1" x14ac:dyDescent="0.25">
      <c r="B89" s="42"/>
      <c r="C89" s="42"/>
      <c r="D89" s="42"/>
      <c r="E89" s="42"/>
      <c r="F89" s="42"/>
      <c r="G89" s="109"/>
      <c r="H89" s="42"/>
      <c r="I89" s="42"/>
      <c r="J89" s="42"/>
      <c r="K89" s="42"/>
      <c r="L89" s="42"/>
      <c r="M89" s="42"/>
      <c r="N89" s="42"/>
      <c r="O89" s="42"/>
    </row>
    <row r="90" spans="2:15" ht="30" x14ac:dyDescent="0.25">
      <c r="B90" s="14"/>
      <c r="C90" s="56" t="s">
        <v>4</v>
      </c>
      <c r="D90" s="56" t="s">
        <v>5</v>
      </c>
      <c r="E90" s="56" t="s">
        <v>45</v>
      </c>
      <c r="F90" s="56" t="s">
        <v>46</v>
      </c>
      <c r="G90" s="69"/>
      <c r="H90" s="69"/>
      <c r="I90" s="69"/>
      <c r="J90" s="69"/>
      <c r="K90" s="69"/>
      <c r="L90" s="70"/>
      <c r="M90" s="69"/>
      <c r="N90" s="69"/>
      <c r="O90" s="6"/>
    </row>
    <row r="91" spans="2:15" x14ac:dyDescent="0.25">
      <c r="B91" s="60" t="s">
        <v>77</v>
      </c>
      <c r="C91" s="61"/>
      <c r="D91" s="62"/>
      <c r="E91" s="62"/>
      <c r="F91" s="64"/>
      <c r="G91" s="117"/>
      <c r="H91" s="71"/>
      <c r="I91" s="71"/>
      <c r="J91" s="71"/>
      <c r="K91" s="71"/>
      <c r="L91" s="72"/>
      <c r="M91" s="71"/>
      <c r="N91" s="71"/>
      <c r="O91" s="71"/>
    </row>
    <row r="92" spans="2:15" x14ac:dyDescent="0.25">
      <c r="B92" s="47" t="s">
        <v>78</v>
      </c>
      <c r="C92" s="48" t="s">
        <v>79</v>
      </c>
      <c r="D92" s="48"/>
      <c r="E92" s="123"/>
      <c r="F92" s="124">
        <f>D92*E92</f>
        <v>0</v>
      </c>
      <c r="G92" s="29"/>
      <c r="H92" s="29"/>
      <c r="I92" s="30"/>
      <c r="J92" s="29"/>
      <c r="K92" s="29"/>
      <c r="L92" s="29"/>
      <c r="M92" s="29"/>
      <c r="N92" s="30"/>
      <c r="O92" s="31"/>
    </row>
    <row r="93" spans="2:15" x14ac:dyDescent="0.25">
      <c r="B93" s="211" t="s">
        <v>147</v>
      </c>
      <c r="C93" s="211"/>
      <c r="D93" s="211"/>
      <c r="E93" s="250">
        <f>F92</f>
        <v>0</v>
      </c>
      <c r="F93" s="251"/>
      <c r="G93" s="101"/>
      <c r="H93" s="101"/>
      <c r="I93" s="101"/>
      <c r="J93" s="215"/>
      <c r="K93" s="215"/>
      <c r="L93" s="215"/>
      <c r="M93" s="215"/>
      <c r="N93" s="215"/>
      <c r="O93" s="46"/>
    </row>
    <row r="94" spans="2:15" x14ac:dyDescent="0.25">
      <c r="B94" s="139"/>
      <c r="C94" s="166"/>
      <c r="D94" s="139"/>
      <c r="E94" s="140"/>
      <c r="F94" s="140"/>
      <c r="G94" s="101"/>
      <c r="H94" s="101"/>
      <c r="I94" s="101"/>
      <c r="J94" s="46"/>
      <c r="K94" s="46"/>
      <c r="L94" s="46"/>
      <c r="M94" s="46"/>
      <c r="N94" s="46"/>
      <c r="O94" s="46"/>
    </row>
    <row r="95" spans="2:15" x14ac:dyDescent="0.25">
      <c r="B95" s="211" t="s">
        <v>84</v>
      </c>
      <c r="C95" s="211"/>
      <c r="D95" s="211"/>
      <c r="E95" s="212">
        <f>O48+E57+E64+E72+E79+E86+E93</f>
        <v>0</v>
      </c>
      <c r="F95" s="213"/>
      <c r="G95" s="214"/>
      <c r="H95" s="101"/>
      <c r="I95" s="101"/>
      <c r="J95" s="46"/>
      <c r="K95" s="46"/>
      <c r="L95" s="46"/>
      <c r="M95" s="46"/>
      <c r="N95" s="46"/>
      <c r="O95" s="46"/>
    </row>
    <row r="97" spans="2:15" s="39" customFormat="1" ht="24.95" customHeight="1" x14ac:dyDescent="0.25">
      <c r="B97" s="237" t="s">
        <v>137</v>
      </c>
      <c r="C97" s="238"/>
      <c r="D97" s="238"/>
      <c r="E97" s="238"/>
      <c r="F97" s="238"/>
      <c r="G97" s="238"/>
      <c r="H97" s="238"/>
      <c r="I97" s="238"/>
      <c r="J97" s="238"/>
      <c r="K97" s="238"/>
      <c r="L97" s="238"/>
      <c r="M97" s="238"/>
      <c r="N97" s="238"/>
      <c r="O97" s="239"/>
    </row>
    <row r="98" spans="2:15" s="39" customFormat="1" ht="12" customHeight="1" x14ac:dyDescent="0.25">
      <c r="B98" s="42"/>
      <c r="C98" s="42"/>
      <c r="D98" s="42"/>
      <c r="E98" s="42"/>
      <c r="F98" s="42"/>
      <c r="G98" s="109"/>
      <c r="H98" s="42"/>
      <c r="I98" s="42"/>
      <c r="J98" s="42"/>
      <c r="K98" s="42"/>
      <c r="L98" s="42"/>
      <c r="M98" s="42"/>
      <c r="N98" s="42"/>
      <c r="O98" s="42"/>
    </row>
    <row r="99" spans="2:15" ht="16.5" customHeight="1" x14ac:dyDescent="0.25">
      <c r="B99" s="16"/>
      <c r="C99" s="17"/>
      <c r="D99" s="17"/>
      <c r="E99" s="222"/>
      <c r="F99" s="223"/>
      <c r="G99" s="224"/>
      <c r="H99" s="99"/>
      <c r="I99" s="99"/>
      <c r="J99" s="225"/>
      <c r="K99" s="225"/>
      <c r="L99" s="225"/>
      <c r="M99" s="225"/>
      <c r="N99" s="225"/>
      <c r="O99" s="226"/>
    </row>
    <row r="100" spans="2:15" ht="30" x14ac:dyDescent="0.25">
      <c r="B100" s="227"/>
      <c r="C100" s="228"/>
      <c r="D100" s="229"/>
      <c r="E100" s="57" t="s">
        <v>25</v>
      </c>
      <c r="F100" s="57" t="s">
        <v>45</v>
      </c>
      <c r="G100" s="56" t="s">
        <v>46</v>
      </c>
      <c r="H100" s="69"/>
      <c r="I100" s="69"/>
      <c r="J100" s="69"/>
      <c r="K100" s="69"/>
      <c r="L100" s="70"/>
      <c r="M100" s="69"/>
      <c r="N100" s="69"/>
      <c r="O100" s="226"/>
    </row>
    <row r="101" spans="2:15" x14ac:dyDescent="0.25">
      <c r="B101" s="102"/>
      <c r="C101" s="61"/>
      <c r="D101" s="62"/>
      <c r="E101" s="62"/>
      <c r="F101" s="62"/>
      <c r="G101" s="112"/>
      <c r="H101" s="71"/>
      <c r="I101" s="71"/>
      <c r="J101" s="71"/>
      <c r="K101" s="71"/>
      <c r="L101" s="72"/>
      <c r="M101" s="71"/>
      <c r="N101" s="71"/>
      <c r="O101" s="71"/>
    </row>
    <row r="102" spans="2:15" x14ac:dyDescent="0.25">
      <c r="B102" s="98" t="s">
        <v>54</v>
      </c>
      <c r="C102" s="8"/>
      <c r="D102" s="8"/>
      <c r="E102" s="49"/>
      <c r="F102" s="49"/>
      <c r="G102" s="13">
        <f>E102*F102</f>
        <v>0</v>
      </c>
      <c r="H102" s="100"/>
      <c r="I102" s="30"/>
      <c r="J102" s="29"/>
      <c r="K102" s="29"/>
      <c r="L102" s="29"/>
      <c r="M102" s="29"/>
      <c r="N102" s="30"/>
      <c r="O102" s="30"/>
    </row>
    <row r="103" spans="2:15" x14ac:dyDescent="0.25">
      <c r="B103" s="103" t="s">
        <v>80</v>
      </c>
      <c r="C103" s="8"/>
      <c r="D103" s="8"/>
      <c r="E103" s="49"/>
      <c r="F103" s="49"/>
      <c r="G103" s="13">
        <f t="shared" ref="G103:G104" si="7">E103*F103</f>
        <v>0</v>
      </c>
      <c r="H103" s="100"/>
      <c r="I103" s="30"/>
      <c r="J103" s="29"/>
      <c r="K103" s="29"/>
      <c r="L103" s="29"/>
      <c r="M103" s="29"/>
      <c r="N103" s="30"/>
      <c r="O103" s="30"/>
    </row>
    <row r="104" spans="2:15" x14ac:dyDescent="0.25">
      <c r="B104" s="98" t="s">
        <v>52</v>
      </c>
      <c r="C104" s="9"/>
      <c r="D104" s="9"/>
      <c r="E104" s="49"/>
      <c r="F104" s="49"/>
      <c r="G104" s="13">
        <f t="shared" si="7"/>
        <v>0</v>
      </c>
      <c r="H104" s="100"/>
      <c r="I104" s="30"/>
      <c r="J104" s="29"/>
      <c r="K104" s="29"/>
      <c r="L104" s="29"/>
      <c r="M104" s="29"/>
      <c r="N104" s="30"/>
      <c r="O104" s="30"/>
    </row>
    <row r="105" spans="2:15" x14ac:dyDescent="0.25">
      <c r="B105" s="98"/>
      <c r="C105" s="8"/>
      <c r="D105" s="8"/>
      <c r="E105" s="49"/>
      <c r="F105" s="49"/>
      <c r="G105" s="118"/>
      <c r="H105" s="100"/>
      <c r="I105" s="30"/>
      <c r="J105" s="29"/>
      <c r="K105" s="29"/>
      <c r="L105" s="29"/>
      <c r="M105" s="29"/>
      <c r="N105" s="30"/>
      <c r="O105" s="30"/>
    </row>
    <row r="106" spans="2:15" x14ac:dyDescent="0.25">
      <c r="B106" s="98"/>
      <c r="C106" s="9"/>
      <c r="D106" s="9"/>
      <c r="E106" s="49"/>
      <c r="F106" s="49"/>
      <c r="G106" s="118"/>
      <c r="H106" s="100"/>
      <c r="I106" s="30"/>
      <c r="J106" s="29"/>
      <c r="K106" s="29"/>
      <c r="L106" s="29"/>
      <c r="M106" s="29"/>
      <c r="N106" s="30"/>
      <c r="O106" s="30"/>
    </row>
    <row r="107" spans="2:15" x14ac:dyDescent="0.25">
      <c r="B107" s="211" t="s">
        <v>85</v>
      </c>
      <c r="C107" s="211"/>
      <c r="D107" s="211"/>
      <c r="E107" s="212">
        <f>SUM(G102:G106)</f>
        <v>0</v>
      </c>
      <c r="F107" s="213"/>
      <c r="G107" s="214"/>
      <c r="H107" s="101"/>
      <c r="I107" s="101"/>
      <c r="J107" s="215"/>
      <c r="K107" s="215"/>
      <c r="L107" s="215"/>
      <c r="M107" s="215"/>
      <c r="N107" s="215"/>
      <c r="O107" s="46"/>
    </row>
    <row r="108" spans="2:15" ht="14.45" customHeight="1" x14ac:dyDescent="0.25"/>
    <row r="109" spans="2:15" s="39" customFormat="1" ht="24.95" customHeight="1" x14ac:dyDescent="0.25">
      <c r="B109" s="237" t="s">
        <v>138</v>
      </c>
      <c r="C109" s="238"/>
      <c r="D109" s="238"/>
      <c r="E109" s="238"/>
      <c r="F109" s="238"/>
      <c r="G109" s="238"/>
      <c r="H109" s="238"/>
      <c r="I109" s="238"/>
      <c r="J109" s="238"/>
      <c r="K109" s="238"/>
      <c r="L109" s="238"/>
      <c r="M109" s="238"/>
      <c r="N109" s="238"/>
      <c r="O109" s="239"/>
    </row>
    <row r="110" spans="2:15" s="39" customFormat="1" ht="12" customHeight="1" x14ac:dyDescent="0.25">
      <c r="B110" s="42"/>
      <c r="C110" s="42"/>
      <c r="D110" s="42"/>
      <c r="E110" s="42"/>
      <c r="F110" s="42"/>
      <c r="G110" s="109"/>
      <c r="H110" s="42"/>
      <c r="I110" s="42"/>
      <c r="J110" s="42"/>
      <c r="K110" s="42"/>
      <c r="L110" s="42"/>
      <c r="M110" s="42"/>
      <c r="N110" s="42"/>
      <c r="O110" s="42"/>
    </row>
    <row r="111" spans="2:15" ht="16.5" customHeight="1" x14ac:dyDescent="0.25">
      <c r="B111" s="16"/>
      <c r="C111" s="17"/>
      <c r="D111" s="17"/>
      <c r="E111" s="222"/>
      <c r="F111" s="223"/>
      <c r="G111" s="224"/>
      <c r="H111" s="99"/>
      <c r="I111" s="99"/>
      <c r="J111" s="225"/>
      <c r="K111" s="225"/>
      <c r="L111" s="225"/>
      <c r="M111" s="225"/>
      <c r="N111" s="225"/>
      <c r="O111" s="226"/>
    </row>
    <row r="112" spans="2:15" ht="30" x14ac:dyDescent="0.25">
      <c r="B112" s="227"/>
      <c r="C112" s="228"/>
      <c r="D112" s="229"/>
      <c r="E112" s="57" t="s">
        <v>25</v>
      </c>
      <c r="F112" s="57" t="s">
        <v>45</v>
      </c>
      <c r="G112" s="56" t="s">
        <v>46</v>
      </c>
      <c r="H112" s="69"/>
      <c r="I112" s="69"/>
      <c r="J112" s="69"/>
      <c r="K112" s="69"/>
      <c r="L112" s="70"/>
      <c r="M112" s="69"/>
      <c r="N112" s="69"/>
      <c r="O112" s="226"/>
    </row>
    <row r="113" spans="2:15" x14ac:dyDescent="0.25">
      <c r="B113" s="102"/>
      <c r="C113" s="61"/>
      <c r="D113" s="62"/>
      <c r="E113" s="62"/>
      <c r="F113" s="62"/>
      <c r="G113" s="112"/>
      <c r="H113" s="71"/>
      <c r="I113" s="71"/>
      <c r="J113" s="71"/>
      <c r="K113" s="71"/>
      <c r="L113" s="72"/>
      <c r="M113" s="71"/>
      <c r="N113" s="71"/>
      <c r="O113" s="71"/>
    </row>
    <row r="114" spans="2:15" x14ac:dyDescent="0.25">
      <c r="B114" s="98" t="s">
        <v>81</v>
      </c>
      <c r="C114" s="8"/>
      <c r="D114" s="8"/>
      <c r="E114" s="49"/>
      <c r="F114" s="49"/>
      <c r="G114" s="13">
        <f>E114*F114</f>
        <v>0</v>
      </c>
      <c r="H114" s="100"/>
      <c r="I114" s="30"/>
      <c r="J114" s="29"/>
      <c r="K114" s="29"/>
      <c r="L114" s="29"/>
      <c r="M114" s="29"/>
      <c r="N114" s="30"/>
      <c r="O114" s="30"/>
    </row>
    <row r="115" spans="2:15" x14ac:dyDescent="0.25">
      <c r="B115" s="103" t="s">
        <v>60</v>
      </c>
      <c r="C115" s="8"/>
      <c r="D115" s="8"/>
      <c r="E115" s="49"/>
      <c r="F115" s="49"/>
      <c r="G115" s="13">
        <f t="shared" ref="G115:G118" si="8">E115*F115</f>
        <v>0</v>
      </c>
      <c r="H115" s="100"/>
      <c r="I115" s="30"/>
      <c r="J115" s="29"/>
      <c r="K115" s="29"/>
      <c r="L115" s="29"/>
      <c r="M115" s="29"/>
      <c r="N115" s="30"/>
      <c r="O115" s="30"/>
    </row>
    <row r="116" spans="2:15" x14ac:dyDescent="0.25">
      <c r="B116" s="98" t="s">
        <v>52</v>
      </c>
      <c r="C116" s="9"/>
      <c r="D116" s="9"/>
      <c r="E116" s="49"/>
      <c r="F116" s="49"/>
      <c r="G116" s="13">
        <f t="shared" si="8"/>
        <v>0</v>
      </c>
      <c r="H116" s="100"/>
      <c r="I116" s="30"/>
      <c r="J116" s="29"/>
      <c r="K116" s="29"/>
      <c r="L116" s="29"/>
      <c r="M116" s="29"/>
      <c r="N116" s="30"/>
      <c r="O116" s="30"/>
    </row>
    <row r="117" spans="2:15" x14ac:dyDescent="0.25">
      <c r="B117" s="98"/>
      <c r="C117" s="8"/>
      <c r="D117" s="8"/>
      <c r="E117" s="49"/>
      <c r="F117" s="49"/>
      <c r="G117" s="13">
        <f t="shared" si="8"/>
        <v>0</v>
      </c>
      <c r="H117" s="100"/>
      <c r="I117" s="30"/>
      <c r="J117" s="29"/>
      <c r="K117" s="29"/>
      <c r="L117" s="29"/>
      <c r="M117" s="29"/>
      <c r="N117" s="30"/>
      <c r="O117" s="30"/>
    </row>
    <row r="118" spans="2:15" x14ac:dyDescent="0.25">
      <c r="B118" s="98"/>
      <c r="C118" s="9"/>
      <c r="D118" s="9"/>
      <c r="E118" s="49"/>
      <c r="F118" s="49"/>
      <c r="G118" s="13">
        <f t="shared" si="8"/>
        <v>0</v>
      </c>
      <c r="H118" s="100"/>
      <c r="I118" s="30"/>
      <c r="J118" s="29"/>
      <c r="K118" s="29"/>
      <c r="L118" s="29"/>
      <c r="M118" s="29"/>
      <c r="N118" s="30"/>
      <c r="O118" s="30"/>
    </row>
    <row r="119" spans="2:15" x14ac:dyDescent="0.25">
      <c r="B119" s="211" t="s">
        <v>86</v>
      </c>
      <c r="C119" s="211"/>
      <c r="D119" s="211"/>
      <c r="E119" s="212">
        <f>SUM(G114:G118)</f>
        <v>0</v>
      </c>
      <c r="F119" s="213"/>
      <c r="G119" s="214"/>
      <c r="H119" s="101"/>
      <c r="I119" s="101"/>
      <c r="J119" s="215"/>
      <c r="K119" s="215"/>
      <c r="L119" s="215"/>
      <c r="M119" s="215"/>
      <c r="N119" s="215"/>
      <c r="O119" s="46"/>
    </row>
    <row r="121" spans="2:15" s="39" customFormat="1" ht="24.95" customHeight="1" x14ac:dyDescent="0.25">
      <c r="B121" s="237" t="s">
        <v>139</v>
      </c>
      <c r="C121" s="238"/>
      <c r="D121" s="238"/>
      <c r="E121" s="238"/>
      <c r="F121" s="238"/>
      <c r="G121" s="238"/>
      <c r="H121" s="238"/>
      <c r="I121" s="238"/>
      <c r="J121" s="238"/>
      <c r="K121" s="238"/>
      <c r="L121" s="238"/>
      <c r="M121" s="238"/>
      <c r="N121" s="238"/>
      <c r="O121" s="239"/>
    </row>
    <row r="122" spans="2:15" s="39" customFormat="1" ht="12" customHeight="1" x14ac:dyDescent="0.25">
      <c r="B122" s="42"/>
      <c r="C122" s="42"/>
      <c r="D122" s="42"/>
      <c r="E122" s="42"/>
      <c r="F122" s="42"/>
      <c r="G122" s="109"/>
      <c r="H122" s="42"/>
      <c r="I122" s="42"/>
      <c r="J122" s="42"/>
      <c r="K122" s="42"/>
      <c r="L122" s="42"/>
      <c r="M122" s="42"/>
      <c r="N122" s="42"/>
      <c r="O122" s="42"/>
    </row>
    <row r="123" spans="2:15" ht="16.5" customHeight="1" x14ac:dyDescent="0.25">
      <c r="B123" s="16"/>
      <c r="C123" s="17"/>
      <c r="D123" s="17"/>
      <c r="E123" s="222"/>
      <c r="F123" s="223"/>
      <c r="G123" s="224"/>
      <c r="H123" s="99"/>
      <c r="I123" s="99"/>
      <c r="J123" s="225"/>
      <c r="K123" s="225"/>
      <c r="L123" s="225"/>
      <c r="M123" s="225"/>
      <c r="N123" s="225"/>
      <c r="O123" s="226"/>
    </row>
    <row r="124" spans="2:15" ht="30" x14ac:dyDescent="0.25">
      <c r="B124" s="227"/>
      <c r="C124" s="228"/>
      <c r="D124" s="229"/>
      <c r="E124" s="57" t="s">
        <v>25</v>
      </c>
      <c r="F124" s="57" t="s">
        <v>45</v>
      </c>
      <c r="G124" s="56" t="s">
        <v>46</v>
      </c>
      <c r="H124" s="69"/>
      <c r="I124" s="69"/>
      <c r="J124" s="69"/>
      <c r="K124" s="69"/>
      <c r="L124" s="70"/>
      <c r="M124" s="69"/>
      <c r="N124" s="69"/>
      <c r="O124" s="226"/>
    </row>
    <row r="125" spans="2:15" x14ac:dyDescent="0.25">
      <c r="B125" s="102"/>
      <c r="C125" s="61"/>
      <c r="D125" s="62"/>
      <c r="E125" s="62"/>
      <c r="F125" s="62"/>
      <c r="G125" s="112"/>
      <c r="H125" s="71"/>
      <c r="I125" s="71"/>
      <c r="J125" s="71"/>
      <c r="K125" s="71"/>
      <c r="L125" s="72"/>
      <c r="M125" s="71"/>
      <c r="N125" s="71"/>
      <c r="O125" s="71"/>
    </row>
    <row r="126" spans="2:15" x14ac:dyDescent="0.25">
      <c r="B126" s="98" t="s">
        <v>54</v>
      </c>
      <c r="C126" s="8"/>
      <c r="D126" s="8"/>
      <c r="E126" s="49"/>
      <c r="F126" s="49"/>
      <c r="G126" s="13">
        <f>E126*F126</f>
        <v>0</v>
      </c>
      <c r="H126" s="100"/>
      <c r="I126" s="30"/>
      <c r="J126" s="29"/>
      <c r="K126" s="29"/>
      <c r="L126" s="29"/>
      <c r="M126" s="29"/>
      <c r="N126" s="30"/>
      <c r="O126" s="30"/>
    </row>
    <row r="127" spans="2:15" x14ac:dyDescent="0.25">
      <c r="B127" s="103" t="s">
        <v>60</v>
      </c>
      <c r="C127" s="8"/>
      <c r="D127" s="8"/>
      <c r="E127" s="49"/>
      <c r="F127" s="49"/>
      <c r="G127" s="13">
        <f t="shared" ref="G127:G130" si="9">E127*F127</f>
        <v>0</v>
      </c>
      <c r="H127" s="100"/>
      <c r="I127" s="30"/>
      <c r="J127" s="29"/>
      <c r="K127" s="29"/>
      <c r="L127" s="29"/>
      <c r="M127" s="29"/>
      <c r="N127" s="30"/>
      <c r="O127" s="30"/>
    </row>
    <row r="128" spans="2:15" x14ac:dyDescent="0.25">
      <c r="B128" s="98" t="s">
        <v>52</v>
      </c>
      <c r="C128" s="9"/>
      <c r="D128" s="9"/>
      <c r="E128" s="49"/>
      <c r="F128" s="49"/>
      <c r="G128" s="13">
        <f t="shared" si="9"/>
        <v>0</v>
      </c>
      <c r="H128" s="100"/>
      <c r="I128" s="30"/>
      <c r="J128" s="29"/>
      <c r="K128" s="29"/>
      <c r="L128" s="29"/>
      <c r="M128" s="29"/>
      <c r="N128" s="30"/>
      <c r="O128" s="30"/>
    </row>
    <row r="129" spans="2:15" x14ac:dyDescent="0.25">
      <c r="B129" s="98"/>
      <c r="C129" s="8"/>
      <c r="D129" s="8"/>
      <c r="E129" s="49"/>
      <c r="F129" s="49"/>
      <c r="G129" s="13">
        <f t="shared" si="9"/>
        <v>0</v>
      </c>
      <c r="H129" s="100"/>
      <c r="I129" s="30"/>
      <c r="J129" s="29"/>
      <c r="K129" s="29"/>
      <c r="L129" s="29"/>
      <c r="M129" s="29"/>
      <c r="N129" s="30"/>
      <c r="O129" s="30"/>
    </row>
    <row r="130" spans="2:15" x14ac:dyDescent="0.25">
      <c r="B130" s="98"/>
      <c r="C130" s="9"/>
      <c r="D130" s="9"/>
      <c r="E130" s="49"/>
      <c r="F130" s="49"/>
      <c r="G130" s="13">
        <f t="shared" si="9"/>
        <v>0</v>
      </c>
      <c r="H130" s="100"/>
      <c r="I130" s="30"/>
      <c r="J130" s="29"/>
      <c r="K130" s="29"/>
      <c r="L130" s="29"/>
      <c r="M130" s="29"/>
      <c r="N130" s="30"/>
      <c r="O130" s="30"/>
    </row>
    <row r="131" spans="2:15" x14ac:dyDescent="0.25">
      <c r="B131" s="211" t="s">
        <v>87</v>
      </c>
      <c r="C131" s="211"/>
      <c r="D131" s="211"/>
      <c r="E131" s="212">
        <f>SUM(G126:G130)</f>
        <v>0</v>
      </c>
      <c r="F131" s="213"/>
      <c r="G131" s="214"/>
      <c r="H131" s="101"/>
      <c r="I131" s="101"/>
      <c r="J131" s="215"/>
      <c r="K131" s="215"/>
      <c r="L131" s="215"/>
      <c r="M131" s="215"/>
      <c r="N131" s="215"/>
      <c r="O131" s="46"/>
    </row>
    <row r="133" spans="2:15" ht="24.95" customHeight="1" x14ac:dyDescent="0.25">
      <c r="B133" s="237" t="s">
        <v>187</v>
      </c>
      <c r="C133" s="238"/>
      <c r="D133" s="238"/>
      <c r="E133" s="238"/>
      <c r="F133" s="238"/>
      <c r="G133" s="238"/>
      <c r="H133" s="238"/>
      <c r="I133" s="238"/>
      <c r="J133" s="238"/>
      <c r="K133" s="238"/>
      <c r="L133" s="238"/>
      <c r="M133" s="238"/>
      <c r="N133" s="238"/>
      <c r="O133" s="239"/>
    </row>
    <row r="134" spans="2:15" ht="12" customHeight="1" x14ac:dyDescent="0.25"/>
    <row r="135" spans="2:15" x14ac:dyDescent="0.25">
      <c r="B135" s="16"/>
      <c r="C135" s="17"/>
      <c r="D135" s="17"/>
      <c r="E135" s="222"/>
      <c r="F135" s="223"/>
      <c r="G135" s="224"/>
    </row>
    <row r="136" spans="2:15" ht="30" x14ac:dyDescent="0.25">
      <c r="B136" s="163"/>
      <c r="C136" s="56" t="s">
        <v>4</v>
      </c>
      <c r="D136" s="56" t="s">
        <v>5</v>
      </c>
      <c r="E136" s="57" t="s">
        <v>25</v>
      </c>
      <c r="F136" s="57" t="s">
        <v>45</v>
      </c>
      <c r="G136" s="56" t="s">
        <v>46</v>
      </c>
    </row>
    <row r="137" spans="2:15" x14ac:dyDescent="0.25">
      <c r="B137" s="102"/>
      <c r="C137" s="61"/>
      <c r="D137" s="62"/>
      <c r="E137" s="62"/>
      <c r="F137" s="62"/>
      <c r="G137" s="112"/>
    </row>
    <row r="138" spans="2:15" x14ac:dyDescent="0.25">
      <c r="B138" s="98" t="s">
        <v>54</v>
      </c>
      <c r="C138" s="8"/>
      <c r="D138" s="8"/>
      <c r="E138" s="49"/>
      <c r="F138" s="49"/>
      <c r="G138" s="13">
        <f>E138*F138</f>
        <v>0</v>
      </c>
    </row>
    <row r="139" spans="2:15" x14ac:dyDescent="0.25">
      <c r="B139" s="103" t="s">
        <v>190</v>
      </c>
      <c r="C139" s="8" t="s">
        <v>189</v>
      </c>
      <c r="D139" s="8">
        <v>1</v>
      </c>
      <c r="E139" s="49"/>
      <c r="F139" s="49"/>
      <c r="G139" s="13">
        <f t="shared" ref="G139:G142" si="10">E139*F139</f>
        <v>0</v>
      </c>
    </row>
    <row r="140" spans="2:15" x14ac:dyDescent="0.25">
      <c r="B140" s="98" t="s">
        <v>52</v>
      </c>
      <c r="C140" s="9"/>
      <c r="D140" s="9"/>
      <c r="E140" s="49"/>
      <c r="F140" s="49"/>
      <c r="G140" s="13">
        <f t="shared" si="10"/>
        <v>0</v>
      </c>
    </row>
    <row r="141" spans="2:15" x14ac:dyDescent="0.25">
      <c r="B141" s="98"/>
      <c r="C141" s="8"/>
      <c r="D141" s="8"/>
      <c r="E141" s="49"/>
      <c r="F141" s="49"/>
      <c r="G141" s="13">
        <f t="shared" si="10"/>
        <v>0</v>
      </c>
    </row>
    <row r="142" spans="2:15" x14ac:dyDescent="0.25">
      <c r="B142" s="98"/>
      <c r="C142" s="9"/>
      <c r="D142" s="9"/>
      <c r="E142" s="49"/>
      <c r="F142" s="49"/>
      <c r="G142" s="13">
        <f t="shared" si="10"/>
        <v>0</v>
      </c>
    </row>
    <row r="143" spans="2:15" x14ac:dyDescent="0.25">
      <c r="B143" s="211" t="s">
        <v>188</v>
      </c>
      <c r="C143" s="211"/>
      <c r="D143" s="211"/>
      <c r="E143" s="212">
        <f>SUM(G138:G142)</f>
        <v>0</v>
      </c>
      <c r="F143" s="213"/>
      <c r="G143" s="214"/>
    </row>
    <row r="145" spans="9:14" ht="15.75" x14ac:dyDescent="0.25">
      <c r="I145" s="209" t="s">
        <v>198</v>
      </c>
      <c r="J145" s="257"/>
      <c r="K145" s="257"/>
      <c r="L145" s="257"/>
      <c r="M145" s="257"/>
      <c r="N145" s="257"/>
    </row>
    <row r="146" spans="9:14" x14ac:dyDescent="0.25">
      <c r="I146" s="210">
        <f>SUM(E17,E95,E107,E119,E131,E143)</f>
        <v>0</v>
      </c>
      <c r="J146" s="236"/>
      <c r="K146" s="236"/>
      <c r="L146" s="236"/>
      <c r="M146" s="236"/>
      <c r="N146" s="236"/>
    </row>
  </sheetData>
  <mergeCells count="71">
    <mergeCell ref="B131:D131"/>
    <mergeCell ref="E131:G131"/>
    <mergeCell ref="J131:N131"/>
    <mergeCell ref="B109:O109"/>
    <mergeCell ref="E111:G111"/>
    <mergeCell ref="J111:N111"/>
    <mergeCell ref="O111:O112"/>
    <mergeCell ref="B112:D112"/>
    <mergeCell ref="B119:D119"/>
    <mergeCell ref="E119:G119"/>
    <mergeCell ref="J119:N119"/>
    <mergeCell ref="B121:O121"/>
    <mergeCell ref="E123:G123"/>
    <mergeCell ref="J123:N123"/>
    <mergeCell ref="O123:O124"/>
    <mergeCell ref="B124:D124"/>
    <mergeCell ref="B107:D107"/>
    <mergeCell ref="E107:G107"/>
    <mergeCell ref="J107:N107"/>
    <mergeCell ref="B81:O81"/>
    <mergeCell ref="B86:D86"/>
    <mergeCell ref="E86:F86"/>
    <mergeCell ref="J86:N86"/>
    <mergeCell ref="B88:O88"/>
    <mergeCell ref="B93:D93"/>
    <mergeCell ref="E93:F93"/>
    <mergeCell ref="J93:N93"/>
    <mergeCell ref="B97:O97"/>
    <mergeCell ref="E99:G99"/>
    <mergeCell ref="J99:N99"/>
    <mergeCell ref="O99:O100"/>
    <mergeCell ref="B100:D100"/>
    <mergeCell ref="B95:D95"/>
    <mergeCell ref="E95:G95"/>
    <mergeCell ref="B79:D79"/>
    <mergeCell ref="E79:F79"/>
    <mergeCell ref="J79:N79"/>
    <mergeCell ref="B50:O50"/>
    <mergeCell ref="B57:D57"/>
    <mergeCell ref="E57:F57"/>
    <mergeCell ref="J57:N57"/>
    <mergeCell ref="B59:O59"/>
    <mergeCell ref="B64:D64"/>
    <mergeCell ref="E64:F64"/>
    <mergeCell ref="J64:N64"/>
    <mergeCell ref="B66:O66"/>
    <mergeCell ref="B72:D72"/>
    <mergeCell ref="E72:F72"/>
    <mergeCell ref="J72:N72"/>
    <mergeCell ref="B74:O74"/>
    <mergeCell ref="B48:D48"/>
    <mergeCell ref="E48:I48"/>
    <mergeCell ref="J48:N48"/>
    <mergeCell ref="B4:O4"/>
    <mergeCell ref="B6:O6"/>
    <mergeCell ref="B8:O8"/>
    <mergeCell ref="E10:G10"/>
    <mergeCell ref="B11:D11"/>
    <mergeCell ref="B17:D17"/>
    <mergeCell ref="E17:G17"/>
    <mergeCell ref="B19:O19"/>
    <mergeCell ref="B21:O21"/>
    <mergeCell ref="E23:I23"/>
    <mergeCell ref="J23:N23"/>
    <mergeCell ref="O23:O24"/>
    <mergeCell ref="I145:N145"/>
    <mergeCell ref="I146:N146"/>
    <mergeCell ref="B133:O133"/>
    <mergeCell ref="E135:G135"/>
    <mergeCell ref="B143:D143"/>
    <mergeCell ref="E143:G143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2" manualBreakCount="2">
    <brk id="58" max="15" man="1"/>
    <brk id="108" max="15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FFB42-A3F0-4445-B1CB-06BC656C9233}">
  <sheetPr>
    <tabColor theme="8"/>
    <pageSetUpPr fitToPage="1"/>
  </sheetPr>
  <dimension ref="B1:T145"/>
  <sheetViews>
    <sheetView view="pageBreakPreview" zoomScale="85" zoomScaleNormal="100" zoomScaleSheetLayoutView="85" workbookViewId="0">
      <selection activeCell="A3" sqref="A3:XFD3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5" s="39" customFormat="1" ht="21" customHeight="1" x14ac:dyDescent="0.25">
      <c r="B1" s="89" t="s">
        <v>159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5" s="39" customFormat="1" ht="9.9499999999999993" customHeight="1" x14ac:dyDescent="0.25">
      <c r="B2" s="6"/>
      <c r="C2" s="6"/>
      <c r="D2" s="6"/>
      <c r="G2" s="74"/>
    </row>
    <row r="3" spans="2:15" s="39" customFormat="1" ht="39" customHeight="1" x14ac:dyDescent="0.25">
      <c r="B3" s="153"/>
      <c r="C3" s="42"/>
      <c r="D3" s="42"/>
      <c r="E3" s="42"/>
      <c r="F3" s="42"/>
      <c r="G3" s="109"/>
      <c r="H3" s="42"/>
      <c r="I3" s="42"/>
      <c r="J3" s="42"/>
      <c r="K3" s="42"/>
      <c r="L3" s="42"/>
      <c r="M3" s="42"/>
      <c r="N3" s="42"/>
      <c r="O3" s="42"/>
    </row>
    <row r="4" spans="2:15" s="39" customFormat="1" ht="24.95" customHeight="1" x14ac:dyDescent="0.25">
      <c r="B4" s="216" t="s">
        <v>55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8"/>
    </row>
    <row r="5" spans="2:15" s="39" customFormat="1" ht="15" customHeight="1" x14ac:dyDescent="0.25">
      <c r="B5" s="153"/>
      <c r="C5" s="42"/>
      <c r="D5" s="42"/>
      <c r="E5" s="42"/>
      <c r="F5" s="42"/>
      <c r="G5" s="109"/>
      <c r="H5" s="42"/>
      <c r="I5" s="42"/>
      <c r="J5" s="42"/>
      <c r="K5" s="42"/>
      <c r="L5" s="42"/>
      <c r="M5" s="42"/>
      <c r="N5" s="42"/>
      <c r="O5" s="42"/>
    </row>
    <row r="6" spans="2:15" s="39" customFormat="1" ht="24.95" customHeight="1" x14ac:dyDescent="0.25">
      <c r="B6" s="219" t="s">
        <v>117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1"/>
    </row>
    <row r="7" spans="2:15" s="39" customFormat="1" ht="15" customHeight="1" x14ac:dyDescent="0.25"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</row>
    <row r="8" spans="2:15" s="39" customFormat="1" ht="24.95" customHeight="1" x14ac:dyDescent="0.25">
      <c r="B8" s="237" t="s">
        <v>150</v>
      </c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  <c r="O8" s="239"/>
    </row>
    <row r="9" spans="2:15" s="39" customFormat="1" ht="15" customHeight="1" x14ac:dyDescent="0.25"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</row>
    <row r="10" spans="2:15" s="39" customFormat="1" ht="16.5" customHeight="1" x14ac:dyDescent="0.25">
      <c r="B10" s="16"/>
      <c r="C10" s="17"/>
      <c r="D10" s="17"/>
      <c r="E10" s="222"/>
      <c r="F10" s="223"/>
      <c r="G10" s="224"/>
      <c r="H10" s="159"/>
      <c r="I10" s="159"/>
      <c r="J10" s="159"/>
      <c r="K10" s="159"/>
      <c r="L10" s="159"/>
      <c r="M10" s="159"/>
      <c r="N10" s="159"/>
      <c r="O10" s="159"/>
    </row>
    <row r="11" spans="2:15" s="39" customFormat="1" ht="30" customHeight="1" x14ac:dyDescent="0.25">
      <c r="B11" s="227"/>
      <c r="C11" s="228"/>
      <c r="D11" s="229"/>
      <c r="E11" s="57" t="s">
        <v>25</v>
      </c>
      <c r="F11" s="57" t="s">
        <v>45</v>
      </c>
      <c r="G11" s="56" t="s">
        <v>46</v>
      </c>
      <c r="H11" s="159"/>
      <c r="I11" s="159"/>
      <c r="J11" s="159"/>
      <c r="K11" s="159"/>
      <c r="L11" s="159"/>
      <c r="M11" s="159"/>
      <c r="N11" s="159"/>
      <c r="O11" s="159"/>
    </row>
    <row r="12" spans="2:15" s="39" customFormat="1" ht="15" customHeight="1" x14ac:dyDescent="0.25">
      <c r="B12" s="102" t="s">
        <v>151</v>
      </c>
      <c r="C12" s="61"/>
      <c r="D12" s="62"/>
      <c r="E12" s="62"/>
      <c r="F12" s="62"/>
      <c r="G12" s="112"/>
      <c r="H12" s="159"/>
      <c r="I12" s="159"/>
      <c r="J12" s="159"/>
      <c r="K12" s="159"/>
      <c r="L12" s="159"/>
      <c r="M12" s="159"/>
      <c r="N12" s="159"/>
      <c r="O12" s="159"/>
    </row>
    <row r="13" spans="2:15" s="39" customFormat="1" ht="15" customHeight="1" x14ac:dyDescent="0.25">
      <c r="B13" s="131" t="s">
        <v>83</v>
      </c>
      <c r="C13" s="8"/>
      <c r="D13" s="8"/>
      <c r="E13" s="49"/>
      <c r="F13" s="49"/>
      <c r="G13" s="13"/>
      <c r="H13" s="159"/>
      <c r="I13" s="159"/>
      <c r="J13" s="159"/>
      <c r="K13" s="159"/>
      <c r="L13" s="159"/>
      <c r="M13" s="159"/>
      <c r="N13" s="159"/>
      <c r="O13" s="159"/>
    </row>
    <row r="14" spans="2:15" s="39" customFormat="1" ht="15" customHeight="1" x14ac:dyDescent="0.25">
      <c r="B14" s="98" t="s">
        <v>149</v>
      </c>
      <c r="C14" s="9"/>
      <c r="D14" s="9"/>
      <c r="E14" s="49"/>
      <c r="F14" s="49"/>
      <c r="G14" s="13">
        <f t="shared" ref="G14:G16" si="0">E14*F14</f>
        <v>0</v>
      </c>
      <c r="H14" s="159"/>
      <c r="I14" s="159"/>
      <c r="J14" s="159"/>
      <c r="K14" s="159"/>
      <c r="L14" s="159"/>
      <c r="M14" s="159"/>
      <c r="N14" s="159"/>
      <c r="O14" s="159"/>
    </row>
    <row r="15" spans="2:15" s="39" customFormat="1" ht="15" customHeight="1" x14ac:dyDescent="0.25">
      <c r="B15" s="98" t="s">
        <v>52</v>
      </c>
      <c r="C15" s="23"/>
      <c r="D15" s="23"/>
      <c r="E15" s="49"/>
      <c r="F15" s="49"/>
      <c r="G15" s="13">
        <f t="shared" si="0"/>
        <v>0</v>
      </c>
      <c r="H15" s="159"/>
      <c r="I15" s="159"/>
      <c r="J15" s="159"/>
      <c r="K15" s="159"/>
      <c r="L15" s="159"/>
      <c r="M15" s="159"/>
      <c r="N15" s="159"/>
      <c r="O15" s="159"/>
    </row>
    <row r="16" spans="2:15" s="39" customFormat="1" ht="15" customHeight="1" x14ac:dyDescent="0.25">
      <c r="B16" s="98"/>
      <c r="C16" s="23"/>
      <c r="D16" s="23"/>
      <c r="E16" s="49"/>
      <c r="F16" s="49"/>
      <c r="G16" s="13">
        <f t="shared" si="0"/>
        <v>0</v>
      </c>
      <c r="H16" s="159"/>
      <c r="I16" s="159"/>
      <c r="J16" s="159"/>
      <c r="K16" s="159"/>
      <c r="L16" s="159"/>
      <c r="M16" s="159"/>
      <c r="N16" s="159"/>
      <c r="O16" s="159"/>
    </row>
    <row r="17" spans="2:15" s="39" customFormat="1" ht="15" customHeight="1" x14ac:dyDescent="0.25">
      <c r="B17" s="211" t="s">
        <v>148</v>
      </c>
      <c r="C17" s="211"/>
      <c r="D17" s="211"/>
      <c r="E17" s="212">
        <f>SUM(G13:G16)</f>
        <v>0</v>
      </c>
      <c r="F17" s="213"/>
      <c r="G17" s="214"/>
      <c r="H17" s="159"/>
      <c r="I17" s="159"/>
      <c r="J17" s="159"/>
      <c r="K17" s="159"/>
      <c r="L17" s="159"/>
      <c r="M17" s="159"/>
      <c r="N17" s="159"/>
      <c r="O17" s="159"/>
    </row>
    <row r="18" spans="2:15" s="39" customFormat="1" ht="12" customHeight="1" x14ac:dyDescent="0.25">
      <c r="B18" s="42"/>
      <c r="C18" s="42"/>
      <c r="D18" s="42"/>
      <c r="E18" s="42"/>
      <c r="F18" s="42"/>
      <c r="G18" s="109"/>
      <c r="H18" s="42"/>
      <c r="I18" s="42"/>
      <c r="J18" s="42"/>
      <c r="K18" s="42"/>
      <c r="L18" s="42"/>
      <c r="M18" s="42"/>
      <c r="N18" s="42"/>
      <c r="O18" s="42"/>
    </row>
    <row r="19" spans="2:15" s="39" customFormat="1" ht="24.95" customHeight="1" x14ac:dyDescent="0.25">
      <c r="B19" s="237" t="s">
        <v>127</v>
      </c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9"/>
    </row>
    <row r="20" spans="2:15" s="39" customFormat="1" ht="12" customHeight="1" x14ac:dyDescent="0.25">
      <c r="B20" s="42"/>
      <c r="C20" s="42"/>
      <c r="D20" s="42"/>
      <c r="E20" s="42"/>
      <c r="F20" s="42"/>
      <c r="G20" s="109"/>
      <c r="H20" s="42"/>
      <c r="I20" s="42"/>
      <c r="J20" s="42"/>
      <c r="K20" s="42"/>
      <c r="L20" s="42"/>
      <c r="M20" s="42"/>
      <c r="N20" s="42"/>
      <c r="O20" s="42"/>
    </row>
    <row r="21" spans="2:15" ht="24.95" customHeight="1" x14ac:dyDescent="0.25">
      <c r="B21" s="240" t="s">
        <v>128</v>
      </c>
      <c r="C21" s="241"/>
      <c r="D21" s="241"/>
      <c r="E21" s="241"/>
      <c r="F21" s="241"/>
      <c r="G21" s="241"/>
      <c r="H21" s="241"/>
      <c r="I21" s="241"/>
      <c r="J21" s="241"/>
      <c r="K21" s="241"/>
      <c r="L21" s="241"/>
      <c r="M21" s="241"/>
      <c r="N21" s="241"/>
      <c r="O21" s="242"/>
    </row>
    <row r="22" spans="2:15" s="39" customFormat="1" ht="5.45" customHeight="1" x14ac:dyDescent="0.25">
      <c r="B22" s="42"/>
      <c r="C22" s="42"/>
      <c r="D22" s="42"/>
      <c r="E22" s="42"/>
      <c r="F22" s="42"/>
      <c r="G22" s="109"/>
      <c r="H22" s="42"/>
      <c r="I22" s="42"/>
      <c r="J22" s="42"/>
      <c r="K22" s="42"/>
      <c r="L22" s="42"/>
      <c r="M22" s="42"/>
      <c r="N22" s="42"/>
      <c r="O22" s="42"/>
    </row>
    <row r="23" spans="2:15" ht="16.5" customHeight="1" x14ac:dyDescent="0.25">
      <c r="B23" s="16"/>
      <c r="C23" s="17"/>
      <c r="D23" s="17"/>
      <c r="E23" s="246" t="s">
        <v>1</v>
      </c>
      <c r="F23" s="246"/>
      <c r="G23" s="246"/>
      <c r="H23" s="246"/>
      <c r="I23" s="246"/>
      <c r="J23" s="247" t="s">
        <v>2</v>
      </c>
      <c r="K23" s="247"/>
      <c r="L23" s="247"/>
      <c r="M23" s="247"/>
      <c r="N23" s="247"/>
      <c r="O23" s="248" t="s">
        <v>3</v>
      </c>
    </row>
    <row r="24" spans="2:15" ht="30" x14ac:dyDescent="0.25">
      <c r="B24" s="14"/>
      <c r="C24" s="56" t="s">
        <v>4</v>
      </c>
      <c r="D24" s="56" t="s">
        <v>5</v>
      </c>
      <c r="E24" s="57" t="s">
        <v>6</v>
      </c>
      <c r="F24" s="57" t="s">
        <v>7</v>
      </c>
      <c r="G24" s="57" t="s">
        <v>8</v>
      </c>
      <c r="H24" s="57" t="s">
        <v>9</v>
      </c>
      <c r="I24" s="57" t="s">
        <v>0</v>
      </c>
      <c r="J24" s="58" t="s">
        <v>6</v>
      </c>
      <c r="K24" s="58" t="s">
        <v>7</v>
      </c>
      <c r="L24" s="59" t="s">
        <v>8</v>
      </c>
      <c r="M24" s="58" t="s">
        <v>9</v>
      </c>
      <c r="N24" s="58" t="s">
        <v>0</v>
      </c>
      <c r="O24" s="248"/>
    </row>
    <row r="25" spans="2:15" x14ac:dyDescent="0.25">
      <c r="B25" s="60" t="s">
        <v>63</v>
      </c>
      <c r="C25" s="61"/>
      <c r="D25" s="62"/>
      <c r="E25" s="62"/>
      <c r="F25" s="62"/>
      <c r="G25" s="113"/>
      <c r="H25" s="62"/>
      <c r="I25" s="62"/>
      <c r="J25" s="62"/>
      <c r="K25" s="62"/>
      <c r="L25" s="63"/>
      <c r="M25" s="62"/>
      <c r="N25" s="62"/>
      <c r="O25" s="64"/>
    </row>
    <row r="26" spans="2:15" x14ac:dyDescent="0.25">
      <c r="B26" s="18" t="s">
        <v>107</v>
      </c>
      <c r="C26" s="7" t="s">
        <v>13</v>
      </c>
      <c r="D26" s="104">
        <v>3905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2">
        <f>I26+N26</f>
        <v>0</v>
      </c>
    </row>
    <row r="27" spans="2:15" x14ac:dyDescent="0.25">
      <c r="B27" s="142" t="s">
        <v>108</v>
      </c>
      <c r="C27" s="143" t="s">
        <v>13</v>
      </c>
      <c r="D27" s="144">
        <v>354</v>
      </c>
      <c r="E27" s="49"/>
      <c r="F27" s="49"/>
      <c r="G27" s="50"/>
      <c r="H27" s="51"/>
      <c r="I27" s="52">
        <f t="shared" ref="I27:I31" si="1">G27*H27</f>
        <v>0</v>
      </c>
      <c r="J27" s="10"/>
      <c r="K27" s="10"/>
      <c r="L27" s="10"/>
      <c r="M27" s="10"/>
      <c r="N27" s="11">
        <f t="shared" ref="N27:N31" si="2">L27*M27</f>
        <v>0</v>
      </c>
      <c r="O27" s="145">
        <f>I27+N27</f>
        <v>0</v>
      </c>
    </row>
    <row r="28" spans="2:15" x14ac:dyDescent="0.25">
      <c r="B28" s="25" t="s">
        <v>64</v>
      </c>
      <c r="C28" s="86" t="s">
        <v>13</v>
      </c>
      <c r="D28" s="178">
        <v>1154</v>
      </c>
      <c r="E28" s="49"/>
      <c r="F28" s="49"/>
      <c r="G28" s="50"/>
      <c r="H28" s="51"/>
      <c r="I28" s="52">
        <f t="shared" si="1"/>
        <v>0</v>
      </c>
      <c r="J28" s="10"/>
      <c r="K28" s="10"/>
      <c r="L28" s="10"/>
      <c r="M28" s="10"/>
      <c r="N28" s="11">
        <f t="shared" si="2"/>
        <v>0</v>
      </c>
      <c r="O28" s="145">
        <f t="shared" ref="O28:O30" si="3">I28+N28</f>
        <v>0</v>
      </c>
    </row>
    <row r="29" spans="2:15" x14ac:dyDescent="0.25">
      <c r="B29" s="179" t="s">
        <v>109</v>
      </c>
      <c r="C29" s="180" t="s">
        <v>13</v>
      </c>
      <c r="D29" s="181">
        <v>300</v>
      </c>
      <c r="E29" s="49"/>
      <c r="F29" s="49"/>
      <c r="G29" s="50"/>
      <c r="H29" s="51"/>
      <c r="I29" s="52">
        <f t="shared" si="1"/>
        <v>0</v>
      </c>
      <c r="J29" s="10"/>
      <c r="K29" s="10"/>
      <c r="L29" s="10"/>
      <c r="M29" s="10"/>
      <c r="N29" s="11">
        <f t="shared" si="2"/>
        <v>0</v>
      </c>
      <c r="O29" s="145">
        <f t="shared" si="3"/>
        <v>0</v>
      </c>
    </row>
    <row r="30" spans="2:15" x14ac:dyDescent="0.25">
      <c r="B30" s="179" t="s">
        <v>174</v>
      </c>
      <c r="C30" s="180" t="s">
        <v>13</v>
      </c>
      <c r="D30" s="181">
        <v>200</v>
      </c>
      <c r="E30" s="49"/>
      <c r="F30" s="49"/>
      <c r="G30" s="50"/>
      <c r="H30" s="51"/>
      <c r="I30" s="52">
        <f t="shared" si="1"/>
        <v>0</v>
      </c>
      <c r="J30" s="10"/>
      <c r="K30" s="10"/>
      <c r="L30" s="10"/>
      <c r="M30" s="10"/>
      <c r="N30" s="11">
        <f t="shared" si="2"/>
        <v>0</v>
      </c>
      <c r="O30" s="145">
        <f t="shared" si="3"/>
        <v>0</v>
      </c>
    </row>
    <row r="31" spans="2:15" x14ac:dyDescent="0.25">
      <c r="B31" s="182" t="s">
        <v>175</v>
      </c>
      <c r="C31" s="183" t="s">
        <v>13</v>
      </c>
      <c r="D31" s="184">
        <v>330</v>
      </c>
      <c r="E31" s="49"/>
      <c r="F31" s="49"/>
      <c r="G31" s="50"/>
      <c r="H31" s="51"/>
      <c r="I31" s="52">
        <f t="shared" si="1"/>
        <v>0</v>
      </c>
      <c r="J31" s="10"/>
      <c r="K31" s="10"/>
      <c r="L31" s="10"/>
      <c r="M31" s="10"/>
      <c r="N31" s="11">
        <f t="shared" si="2"/>
        <v>0</v>
      </c>
      <c r="O31" s="13">
        <f>I31+N31</f>
        <v>0</v>
      </c>
    </row>
    <row r="32" spans="2:15" x14ac:dyDescent="0.25">
      <c r="B32" s="60" t="s">
        <v>65</v>
      </c>
      <c r="C32" s="61"/>
      <c r="D32" s="62"/>
      <c r="E32" s="62"/>
      <c r="F32" s="62"/>
      <c r="G32" s="113"/>
      <c r="H32" s="62"/>
      <c r="I32" s="62"/>
      <c r="J32" s="62"/>
      <c r="K32" s="62"/>
      <c r="L32" s="63"/>
      <c r="M32" s="62"/>
      <c r="N32" s="62"/>
      <c r="O32" s="64"/>
    </row>
    <row r="33" spans="2:15" x14ac:dyDescent="0.25">
      <c r="B33" s="18" t="s">
        <v>176</v>
      </c>
      <c r="C33" s="7" t="s">
        <v>13</v>
      </c>
      <c r="D33" s="104">
        <v>614</v>
      </c>
      <c r="E33" s="49"/>
      <c r="F33" s="49"/>
      <c r="G33" s="50"/>
      <c r="H33" s="51"/>
      <c r="I33" s="52">
        <f>G33*H33</f>
        <v>0</v>
      </c>
      <c r="J33" s="10"/>
      <c r="K33" s="10"/>
      <c r="L33" s="10"/>
      <c r="M33" s="10"/>
      <c r="N33" s="11">
        <f>L33*M33</f>
        <v>0</v>
      </c>
      <c r="O33" s="12">
        <f>I33+N33</f>
        <v>0</v>
      </c>
    </row>
    <row r="34" spans="2:15" x14ac:dyDescent="0.25">
      <c r="B34" s="20" t="s">
        <v>66</v>
      </c>
      <c r="C34" s="9" t="s">
        <v>13</v>
      </c>
      <c r="D34" s="106">
        <v>115</v>
      </c>
      <c r="E34" s="49"/>
      <c r="F34" s="49"/>
      <c r="G34" s="50"/>
      <c r="H34" s="51"/>
      <c r="I34" s="52">
        <f>G34*H34</f>
        <v>0</v>
      </c>
      <c r="J34" s="10"/>
      <c r="K34" s="10"/>
      <c r="L34" s="10"/>
      <c r="M34" s="10"/>
      <c r="N34" s="11">
        <f>L34*M34</f>
        <v>0</v>
      </c>
      <c r="O34" s="13">
        <f>I34+N34</f>
        <v>0</v>
      </c>
    </row>
    <row r="35" spans="2:15" x14ac:dyDescent="0.25">
      <c r="B35" s="60" t="s">
        <v>67</v>
      </c>
      <c r="C35" s="61"/>
      <c r="D35" s="62"/>
      <c r="E35" s="62"/>
      <c r="F35" s="62"/>
      <c r="G35" s="113"/>
      <c r="H35" s="62"/>
      <c r="I35" s="62"/>
      <c r="J35" s="62"/>
      <c r="K35" s="62"/>
      <c r="L35" s="63"/>
      <c r="M35" s="62"/>
      <c r="N35" s="62"/>
      <c r="O35" s="64"/>
    </row>
    <row r="36" spans="2:15" x14ac:dyDescent="0.25">
      <c r="B36" s="20" t="s">
        <v>68</v>
      </c>
      <c r="C36" s="9" t="s">
        <v>13</v>
      </c>
      <c r="D36" s="106">
        <v>750</v>
      </c>
      <c r="E36" s="49"/>
      <c r="F36" s="49"/>
      <c r="G36" s="50"/>
      <c r="H36" s="51"/>
      <c r="I36" s="52">
        <f>G36*H36</f>
        <v>0</v>
      </c>
      <c r="J36" s="10"/>
      <c r="K36" s="10"/>
      <c r="L36" s="10"/>
      <c r="M36" s="10"/>
      <c r="N36" s="11">
        <f>L36*M36</f>
        <v>0</v>
      </c>
      <c r="O36" s="13">
        <f>I36+N36</f>
        <v>0</v>
      </c>
    </row>
    <row r="37" spans="2:15" x14ac:dyDescent="0.25">
      <c r="B37" s="60" t="s">
        <v>69</v>
      </c>
      <c r="C37" s="61"/>
      <c r="D37" s="62"/>
      <c r="E37" s="62"/>
      <c r="F37" s="62"/>
      <c r="G37" s="113"/>
      <c r="H37" s="62"/>
      <c r="I37" s="62"/>
      <c r="J37" s="62"/>
      <c r="K37" s="62"/>
      <c r="L37" s="63"/>
      <c r="M37" s="62"/>
      <c r="N37" s="62"/>
      <c r="O37" s="64"/>
    </row>
    <row r="38" spans="2:15" x14ac:dyDescent="0.25">
      <c r="B38" s="146" t="s">
        <v>112</v>
      </c>
      <c r="C38" s="7" t="s">
        <v>13</v>
      </c>
      <c r="D38" s="104">
        <v>112</v>
      </c>
      <c r="E38" s="49"/>
      <c r="F38" s="49"/>
      <c r="G38" s="50"/>
      <c r="H38" s="51"/>
      <c r="I38" s="52">
        <f>G38*H38</f>
        <v>0</v>
      </c>
      <c r="J38" s="10"/>
      <c r="K38" s="10"/>
      <c r="L38" s="10"/>
      <c r="M38" s="10"/>
      <c r="N38" s="11">
        <f>L38*M38</f>
        <v>0</v>
      </c>
      <c r="O38" s="151">
        <f>I38+N38</f>
        <v>0</v>
      </c>
    </row>
    <row r="39" spans="2:15" x14ac:dyDescent="0.25">
      <c r="B39" s="147" t="s">
        <v>113</v>
      </c>
      <c r="C39" s="143" t="s">
        <v>13</v>
      </c>
      <c r="D39" s="144">
        <v>3700</v>
      </c>
      <c r="E39" s="49"/>
      <c r="F39" s="49"/>
      <c r="G39" s="50"/>
      <c r="H39" s="51"/>
      <c r="I39" s="52">
        <f t="shared" ref="I39:I40" si="4">G39*H39</f>
        <v>0</v>
      </c>
      <c r="J39" s="10"/>
      <c r="K39" s="10"/>
      <c r="L39" s="10"/>
      <c r="M39" s="10"/>
      <c r="N39" s="11">
        <f t="shared" ref="N39:N40" si="5">L39*M39</f>
        <v>0</v>
      </c>
      <c r="O39" s="13">
        <f t="shared" ref="O39:O40" si="6">I39+N39</f>
        <v>0</v>
      </c>
    </row>
    <row r="40" spans="2:15" x14ac:dyDescent="0.25">
      <c r="B40" s="147" t="s">
        <v>71</v>
      </c>
      <c r="C40" s="8" t="s">
        <v>13</v>
      </c>
      <c r="D40" s="105">
        <v>270</v>
      </c>
      <c r="E40" s="49"/>
      <c r="F40" s="49"/>
      <c r="G40" s="50"/>
      <c r="H40" s="51"/>
      <c r="I40" s="52">
        <f t="shared" si="4"/>
        <v>0</v>
      </c>
      <c r="J40" s="10"/>
      <c r="K40" s="10"/>
      <c r="L40" s="10"/>
      <c r="M40" s="10"/>
      <c r="N40" s="11">
        <f t="shared" si="5"/>
        <v>0</v>
      </c>
      <c r="O40" s="145">
        <f t="shared" si="6"/>
        <v>0</v>
      </c>
    </row>
    <row r="41" spans="2:15" x14ac:dyDescent="0.25">
      <c r="B41" s="60" t="s">
        <v>10</v>
      </c>
      <c r="C41" s="61"/>
      <c r="D41" s="62"/>
      <c r="E41" s="65"/>
      <c r="F41" s="65"/>
      <c r="G41" s="114"/>
      <c r="H41" s="66"/>
      <c r="I41" s="62"/>
      <c r="J41" s="65"/>
      <c r="K41" s="65"/>
      <c r="L41" s="67"/>
      <c r="M41" s="66"/>
      <c r="N41" s="63"/>
      <c r="O41" s="64"/>
    </row>
    <row r="42" spans="2:15" x14ac:dyDescent="0.25">
      <c r="B42" s="22" t="s">
        <v>11</v>
      </c>
      <c r="C42" s="23" t="s">
        <v>12</v>
      </c>
      <c r="D42" s="105">
        <v>800</v>
      </c>
      <c r="E42" s="49"/>
      <c r="F42" s="49"/>
      <c r="G42" s="50"/>
      <c r="H42" s="51"/>
      <c r="I42" s="52">
        <f>G42*H42</f>
        <v>0</v>
      </c>
      <c r="J42" s="10"/>
      <c r="K42" s="10"/>
      <c r="L42" s="10"/>
      <c r="M42" s="10"/>
      <c r="N42" s="11">
        <f>L42*M42</f>
        <v>0</v>
      </c>
      <c r="O42" s="12">
        <f>I42+N42</f>
        <v>0</v>
      </c>
    </row>
    <row r="43" spans="2:15" x14ac:dyDescent="0.25">
      <c r="B43" s="22" t="s">
        <v>111</v>
      </c>
      <c r="C43" s="23" t="s">
        <v>12</v>
      </c>
      <c r="D43" s="105">
        <v>74</v>
      </c>
      <c r="E43" s="49"/>
      <c r="F43" s="49"/>
      <c r="G43" s="50"/>
      <c r="H43" s="51"/>
      <c r="I43" s="52">
        <f>G43*H43</f>
        <v>0</v>
      </c>
      <c r="J43" s="10"/>
      <c r="K43" s="10"/>
      <c r="L43" s="10"/>
      <c r="M43" s="10"/>
      <c r="N43" s="11">
        <f>L43*M43</f>
        <v>0</v>
      </c>
      <c r="O43" s="13">
        <f>I43+N43</f>
        <v>0</v>
      </c>
    </row>
    <row r="44" spans="2:15" x14ac:dyDescent="0.25">
      <c r="B44" s="60" t="s">
        <v>72</v>
      </c>
      <c r="C44" s="61"/>
      <c r="D44" s="62"/>
      <c r="E44" s="68"/>
      <c r="F44" s="68"/>
      <c r="G44" s="115"/>
      <c r="H44" s="68"/>
      <c r="I44" s="68"/>
      <c r="J44" s="62"/>
      <c r="K44" s="62"/>
      <c r="L44" s="63"/>
      <c r="M44" s="62"/>
      <c r="N44" s="62"/>
      <c r="O44" s="64"/>
    </row>
    <row r="45" spans="2:15" x14ac:dyDescent="0.25">
      <c r="B45" s="18" t="s">
        <v>15</v>
      </c>
      <c r="C45" s="19" t="s">
        <v>13</v>
      </c>
      <c r="D45" s="107">
        <v>875</v>
      </c>
      <c r="E45" s="49"/>
      <c r="F45" s="49"/>
      <c r="G45" s="50"/>
      <c r="H45" s="51"/>
      <c r="I45" s="52">
        <f>G45*H45</f>
        <v>0</v>
      </c>
      <c r="J45" s="10"/>
      <c r="K45" s="10"/>
      <c r="L45" s="10"/>
      <c r="M45" s="10"/>
      <c r="N45" s="11">
        <f>L45*M45</f>
        <v>0</v>
      </c>
      <c r="O45" s="24">
        <f>I45+N45</f>
        <v>0</v>
      </c>
    </row>
    <row r="46" spans="2:15" x14ac:dyDescent="0.25">
      <c r="B46" s="25" t="s">
        <v>73</v>
      </c>
      <c r="C46" s="21" t="s">
        <v>13</v>
      </c>
      <c r="D46" s="108">
        <v>875</v>
      </c>
      <c r="E46" s="53"/>
      <c r="F46" s="53"/>
      <c r="G46" s="54"/>
      <c r="H46" s="55"/>
      <c r="I46" s="52">
        <f>G46*H46</f>
        <v>0</v>
      </c>
      <c r="J46" s="15"/>
      <c r="K46" s="15"/>
      <c r="L46" s="15"/>
      <c r="M46" s="15"/>
      <c r="N46" s="11">
        <f>L46*M46</f>
        <v>0</v>
      </c>
      <c r="O46" s="13">
        <f>I46+N46</f>
        <v>0</v>
      </c>
    </row>
    <row r="47" spans="2:15" x14ac:dyDescent="0.25">
      <c r="B47" s="211" t="s">
        <v>140</v>
      </c>
      <c r="C47" s="211"/>
      <c r="D47" s="211"/>
      <c r="E47" s="231">
        <f>SUM(I26:I46)</f>
        <v>0</v>
      </c>
      <c r="F47" s="231"/>
      <c r="G47" s="231"/>
      <c r="H47" s="231"/>
      <c r="I47" s="231"/>
      <c r="J47" s="249">
        <f>SUM(N26:N46)</f>
        <v>0</v>
      </c>
      <c r="K47" s="249"/>
      <c r="L47" s="249"/>
      <c r="M47" s="249"/>
      <c r="N47" s="249"/>
      <c r="O47" s="95">
        <f>+SUM(O26:O46)</f>
        <v>0</v>
      </c>
    </row>
    <row r="48" spans="2:15" s="39" customFormat="1" ht="12" customHeight="1" x14ac:dyDescent="0.25">
      <c r="B48" s="42"/>
      <c r="C48" s="42"/>
      <c r="D48" s="42"/>
      <c r="E48" s="42"/>
      <c r="F48" s="42"/>
      <c r="G48" s="109"/>
      <c r="H48" s="42"/>
      <c r="I48" s="42"/>
      <c r="J48" s="42"/>
      <c r="K48" s="42"/>
      <c r="L48" s="42"/>
      <c r="M48" s="42"/>
      <c r="N48" s="42"/>
      <c r="O48" s="42"/>
    </row>
    <row r="49" spans="2:20" ht="24.95" customHeight="1" x14ac:dyDescent="0.25">
      <c r="B49" s="240" t="s">
        <v>129</v>
      </c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2"/>
    </row>
    <row r="50" spans="2:20" s="39" customFormat="1" ht="5.45" customHeight="1" x14ac:dyDescent="0.25">
      <c r="B50" s="42"/>
      <c r="C50" s="42"/>
      <c r="D50" s="42"/>
      <c r="E50" s="42"/>
      <c r="F50" s="42"/>
      <c r="G50" s="109"/>
      <c r="H50" s="42"/>
      <c r="I50" s="42"/>
      <c r="J50" s="42"/>
      <c r="K50" s="42"/>
      <c r="L50" s="42"/>
      <c r="M50" s="42"/>
      <c r="N50" s="42"/>
      <c r="O50" s="42"/>
    </row>
    <row r="51" spans="2:20" ht="30" x14ac:dyDescent="0.25">
      <c r="B51" s="14"/>
      <c r="C51" s="56" t="s">
        <v>4</v>
      </c>
      <c r="D51" s="56" t="s">
        <v>5</v>
      </c>
      <c r="E51" s="56" t="s">
        <v>8</v>
      </c>
      <c r="F51" s="56" t="s">
        <v>0</v>
      </c>
      <c r="G51" s="69"/>
      <c r="H51" s="69"/>
      <c r="I51" s="69"/>
      <c r="J51" s="69"/>
      <c r="K51" s="69"/>
      <c r="L51" s="70"/>
      <c r="M51" s="69"/>
      <c r="N51" s="69"/>
      <c r="O51" s="6"/>
    </row>
    <row r="52" spans="2:20" x14ac:dyDescent="0.25">
      <c r="B52" s="60" t="s">
        <v>16</v>
      </c>
      <c r="C52" s="61"/>
      <c r="D52" s="62"/>
      <c r="E52" s="62"/>
      <c r="F52" s="64"/>
      <c r="G52" s="117"/>
      <c r="H52" s="71"/>
      <c r="I52" s="71"/>
      <c r="J52" s="71"/>
      <c r="K52" s="71"/>
      <c r="L52" s="72"/>
      <c r="M52" s="71"/>
      <c r="N52" s="71"/>
      <c r="O52" s="71"/>
      <c r="T52" s="129"/>
    </row>
    <row r="53" spans="2:20" x14ac:dyDescent="0.25">
      <c r="B53" s="18" t="s">
        <v>17</v>
      </c>
      <c r="C53" s="19" t="s">
        <v>12</v>
      </c>
      <c r="D53" s="119"/>
      <c r="E53" s="49"/>
      <c r="F53" s="118">
        <f>+D53*E53</f>
        <v>0</v>
      </c>
      <c r="G53" s="29"/>
      <c r="H53" s="100"/>
      <c r="I53" s="30"/>
      <c r="J53" s="29"/>
      <c r="K53" s="29"/>
      <c r="L53" s="29"/>
      <c r="M53" s="29"/>
      <c r="N53" s="30"/>
      <c r="O53" s="31"/>
    </row>
    <row r="54" spans="2:20" x14ac:dyDescent="0.25">
      <c r="B54" s="25" t="s">
        <v>74</v>
      </c>
      <c r="C54" s="26" t="s">
        <v>12</v>
      </c>
      <c r="D54" s="120"/>
      <c r="E54" s="53"/>
      <c r="F54" s="118">
        <f>+D54*E54</f>
        <v>0</v>
      </c>
      <c r="G54" s="29"/>
      <c r="H54" s="100"/>
      <c r="I54" s="30"/>
      <c r="J54" s="29"/>
      <c r="K54" s="29"/>
      <c r="L54" s="29"/>
      <c r="M54" s="29"/>
      <c r="N54" s="30"/>
      <c r="O54" s="31"/>
    </row>
    <row r="55" spans="2:20" x14ac:dyDescent="0.25">
      <c r="B55" s="25"/>
      <c r="C55" s="26"/>
      <c r="D55" s="120"/>
      <c r="E55" s="49"/>
      <c r="F55" s="118"/>
      <c r="G55" s="29"/>
      <c r="H55" s="100"/>
      <c r="I55" s="30"/>
      <c r="J55" s="29"/>
      <c r="K55" s="29"/>
      <c r="L55" s="29"/>
      <c r="M55" s="29"/>
      <c r="N55" s="30"/>
      <c r="O55" s="31"/>
    </row>
    <row r="56" spans="2:20" x14ac:dyDescent="0.25">
      <c r="B56" s="211" t="s">
        <v>141</v>
      </c>
      <c r="C56" s="211"/>
      <c r="D56" s="211"/>
      <c r="E56" s="250">
        <f>SUM(F53:F55)</f>
        <v>0</v>
      </c>
      <c r="F56" s="251"/>
      <c r="G56" s="101"/>
      <c r="H56" s="101"/>
      <c r="I56" s="101"/>
      <c r="J56" s="215"/>
      <c r="K56" s="215"/>
      <c r="L56" s="215"/>
      <c r="M56" s="215"/>
      <c r="N56" s="215"/>
      <c r="O56" s="46"/>
    </row>
    <row r="57" spans="2:20" s="39" customFormat="1" ht="12" customHeight="1" x14ac:dyDescent="0.25">
      <c r="B57" s="42"/>
      <c r="C57" s="42"/>
      <c r="D57" s="42"/>
      <c r="E57" s="42"/>
      <c r="F57" s="42"/>
      <c r="G57" s="109"/>
      <c r="H57" s="42"/>
      <c r="I57" s="42"/>
      <c r="J57" s="42"/>
      <c r="K57" s="42"/>
      <c r="L57" s="42"/>
      <c r="M57" s="42"/>
      <c r="N57" s="42"/>
      <c r="O57" s="42"/>
    </row>
    <row r="58" spans="2:20" ht="24.95" customHeight="1" x14ac:dyDescent="0.25">
      <c r="B58" s="240" t="s">
        <v>130</v>
      </c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2"/>
    </row>
    <row r="59" spans="2:20" s="39" customFormat="1" ht="5.45" customHeight="1" x14ac:dyDescent="0.25">
      <c r="B59" s="42"/>
      <c r="C59" s="42"/>
      <c r="D59" s="42"/>
      <c r="E59" s="42"/>
      <c r="F59" s="42"/>
      <c r="G59" s="109"/>
      <c r="H59" s="42"/>
      <c r="I59" s="42"/>
      <c r="J59" s="42"/>
      <c r="K59" s="42"/>
      <c r="L59" s="42"/>
      <c r="M59" s="42"/>
      <c r="N59" s="42"/>
      <c r="O59" s="42"/>
    </row>
    <row r="60" spans="2:20" ht="30" x14ac:dyDescent="0.25">
      <c r="B60" s="14"/>
      <c r="C60" s="56" t="s">
        <v>4</v>
      </c>
      <c r="D60" s="56" t="s">
        <v>5</v>
      </c>
      <c r="E60" s="57" t="s">
        <v>8</v>
      </c>
      <c r="F60" s="56" t="s">
        <v>43</v>
      </c>
      <c r="G60" s="69"/>
      <c r="H60" s="69"/>
      <c r="I60" s="69"/>
      <c r="J60" s="69"/>
      <c r="K60" s="69"/>
      <c r="L60" s="70"/>
      <c r="M60" s="69"/>
      <c r="N60" s="69"/>
      <c r="O60" s="6"/>
    </row>
    <row r="61" spans="2:20" x14ac:dyDescent="0.25">
      <c r="B61" s="60" t="s">
        <v>18</v>
      </c>
      <c r="C61" s="61"/>
      <c r="D61" s="62"/>
      <c r="E61" s="62"/>
      <c r="F61" s="64"/>
      <c r="G61" s="117"/>
      <c r="H61" s="71"/>
      <c r="I61" s="71"/>
      <c r="J61" s="71"/>
      <c r="K61" s="71"/>
      <c r="L61" s="72"/>
      <c r="M61" s="71"/>
      <c r="N61" s="71"/>
      <c r="O61" s="71"/>
    </row>
    <row r="62" spans="2:20" x14ac:dyDescent="0.25">
      <c r="B62" s="25" t="s">
        <v>18</v>
      </c>
      <c r="C62" s="26" t="s">
        <v>21</v>
      </c>
      <c r="D62" s="26">
        <v>1</v>
      </c>
      <c r="E62" s="49"/>
      <c r="F62" s="118">
        <f>D62*E62</f>
        <v>0</v>
      </c>
      <c r="G62" s="29"/>
      <c r="H62" s="100"/>
      <c r="I62" s="30"/>
      <c r="J62" s="29"/>
      <c r="K62" s="29"/>
      <c r="L62" s="29"/>
      <c r="M62" s="29"/>
      <c r="N62" s="30"/>
      <c r="O62" s="31"/>
    </row>
    <row r="63" spans="2:20" x14ac:dyDescent="0.25">
      <c r="B63" s="211" t="s">
        <v>154</v>
      </c>
      <c r="C63" s="211"/>
      <c r="D63" s="211"/>
      <c r="E63" s="250">
        <f>SUM(F62:F62)</f>
        <v>0</v>
      </c>
      <c r="F63" s="251"/>
      <c r="G63" s="101"/>
      <c r="H63" s="101"/>
      <c r="I63" s="101"/>
      <c r="J63" s="215"/>
      <c r="K63" s="215"/>
      <c r="L63" s="215"/>
      <c r="M63" s="215"/>
      <c r="N63" s="215"/>
      <c r="O63" s="46"/>
    </row>
    <row r="64" spans="2:20" s="39" customFormat="1" ht="12" customHeight="1" x14ac:dyDescent="0.25">
      <c r="B64" s="42"/>
      <c r="C64" s="42"/>
      <c r="D64" s="42"/>
      <c r="E64" s="42"/>
      <c r="F64" s="42"/>
      <c r="G64" s="109"/>
      <c r="H64" s="42"/>
      <c r="I64" s="42"/>
      <c r="J64" s="42"/>
      <c r="K64" s="42"/>
      <c r="L64" s="42"/>
      <c r="M64" s="42"/>
      <c r="N64" s="42"/>
      <c r="O64" s="42"/>
    </row>
    <row r="65" spans="2:15" ht="24.95" customHeight="1" x14ac:dyDescent="0.25">
      <c r="B65" s="240" t="s">
        <v>133</v>
      </c>
      <c r="C65" s="241"/>
      <c r="D65" s="241"/>
      <c r="E65" s="241"/>
      <c r="F65" s="241"/>
      <c r="G65" s="241"/>
      <c r="H65" s="241"/>
      <c r="I65" s="241"/>
      <c r="J65" s="241"/>
      <c r="K65" s="241"/>
      <c r="L65" s="241"/>
      <c r="M65" s="241"/>
      <c r="N65" s="241"/>
      <c r="O65" s="242"/>
    </row>
    <row r="66" spans="2:15" s="39" customFormat="1" ht="5.45" customHeight="1" x14ac:dyDescent="0.25">
      <c r="B66" s="42"/>
      <c r="C66" s="42"/>
      <c r="D66" s="42"/>
      <c r="E66" s="42"/>
      <c r="F66" s="42"/>
      <c r="G66" s="109"/>
      <c r="H66" s="42"/>
      <c r="I66" s="42"/>
      <c r="J66" s="42"/>
      <c r="K66" s="42"/>
      <c r="L66" s="42"/>
      <c r="M66" s="42"/>
      <c r="N66" s="42"/>
      <c r="O66" s="42"/>
    </row>
    <row r="67" spans="2:15" ht="30" x14ac:dyDescent="0.25">
      <c r="B67" s="14"/>
      <c r="C67" s="56" t="s">
        <v>4</v>
      </c>
      <c r="D67" s="56" t="s">
        <v>5</v>
      </c>
      <c r="E67" s="56" t="s">
        <v>8</v>
      </c>
      <c r="F67" s="56" t="s">
        <v>43</v>
      </c>
      <c r="G67" s="69"/>
      <c r="H67" s="69"/>
      <c r="I67" s="69"/>
      <c r="J67" s="69"/>
      <c r="K67" s="69"/>
      <c r="L67" s="70"/>
      <c r="M67" s="69"/>
      <c r="N67" s="69"/>
      <c r="O67" s="6"/>
    </row>
    <row r="68" spans="2:15" x14ac:dyDescent="0.25">
      <c r="B68" s="60" t="s">
        <v>19</v>
      </c>
      <c r="C68" s="61"/>
      <c r="D68" s="62"/>
      <c r="E68" s="62"/>
      <c r="F68" s="64"/>
      <c r="G68" s="117"/>
      <c r="H68" s="71"/>
      <c r="I68" s="71"/>
      <c r="J68" s="71"/>
      <c r="K68" s="71"/>
      <c r="L68" s="72"/>
      <c r="M68" s="71"/>
      <c r="N68" s="71"/>
      <c r="O68" s="71"/>
    </row>
    <row r="69" spans="2:15" x14ac:dyDescent="0.25">
      <c r="B69" s="47" t="s">
        <v>20</v>
      </c>
      <c r="C69" s="48" t="s">
        <v>21</v>
      </c>
      <c r="D69" s="48">
        <v>1</v>
      </c>
      <c r="E69" s="121"/>
      <c r="F69" s="128">
        <f>D69*E69</f>
        <v>0</v>
      </c>
      <c r="G69" s="29"/>
      <c r="H69" s="29"/>
      <c r="I69" s="30"/>
      <c r="J69" s="29"/>
      <c r="K69" s="29"/>
      <c r="L69" s="29"/>
      <c r="M69" s="29"/>
      <c r="N69" s="30"/>
      <c r="O69" s="31"/>
    </row>
    <row r="70" spans="2:15" x14ac:dyDescent="0.25">
      <c r="B70" s="47" t="s">
        <v>98</v>
      </c>
      <c r="C70" s="48" t="s">
        <v>21</v>
      </c>
      <c r="D70" s="48">
        <v>1</v>
      </c>
      <c r="E70" s="121"/>
      <c r="F70" s="128">
        <f>D70*E70</f>
        <v>0</v>
      </c>
      <c r="G70" s="29"/>
      <c r="H70" s="29"/>
      <c r="I70" s="30"/>
      <c r="J70" s="29"/>
      <c r="K70" s="29"/>
      <c r="L70" s="29"/>
      <c r="M70" s="29"/>
      <c r="N70" s="30"/>
      <c r="O70" s="31"/>
    </row>
    <row r="71" spans="2:15" x14ac:dyDescent="0.25">
      <c r="B71" s="211" t="s">
        <v>144</v>
      </c>
      <c r="C71" s="211"/>
      <c r="D71" s="211"/>
      <c r="E71" s="250">
        <f>SUM(F69:F70)</f>
        <v>0</v>
      </c>
      <c r="F71" s="251"/>
      <c r="G71" s="101"/>
      <c r="H71" s="101"/>
      <c r="I71" s="101"/>
      <c r="J71" s="215"/>
      <c r="K71" s="215"/>
      <c r="L71" s="215"/>
      <c r="M71" s="215"/>
      <c r="N71" s="215"/>
      <c r="O71" s="46"/>
    </row>
    <row r="72" spans="2:15" s="39" customFormat="1" ht="12" customHeight="1" x14ac:dyDescent="0.25">
      <c r="B72" s="42"/>
      <c r="C72" s="42"/>
      <c r="D72" s="42"/>
      <c r="E72" s="42"/>
      <c r="F72" s="42"/>
      <c r="G72" s="109"/>
      <c r="H72" s="42"/>
      <c r="I72" s="42"/>
      <c r="J72" s="42"/>
      <c r="K72" s="42"/>
      <c r="L72" s="42"/>
      <c r="M72" s="42"/>
      <c r="N72" s="42"/>
      <c r="O72" s="42"/>
    </row>
    <row r="73" spans="2:15" ht="24.95" customHeight="1" x14ac:dyDescent="0.25">
      <c r="B73" s="240" t="s">
        <v>134</v>
      </c>
      <c r="C73" s="241"/>
      <c r="D73" s="241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2"/>
    </row>
    <row r="74" spans="2:15" s="39" customFormat="1" ht="5.45" customHeight="1" x14ac:dyDescent="0.25">
      <c r="B74" s="42"/>
      <c r="C74" s="42"/>
      <c r="D74" s="42"/>
      <c r="E74" s="42"/>
      <c r="F74" s="42"/>
      <c r="G74" s="109"/>
      <c r="H74" s="42"/>
      <c r="I74" s="42"/>
      <c r="J74" s="42"/>
      <c r="K74" s="42"/>
      <c r="L74" s="42"/>
      <c r="M74" s="42"/>
      <c r="N74" s="42"/>
      <c r="O74" s="42"/>
    </row>
    <row r="75" spans="2:15" ht="30" x14ac:dyDescent="0.25">
      <c r="B75" s="14"/>
      <c r="C75" s="56" t="s">
        <v>4</v>
      </c>
      <c r="D75" s="56" t="s">
        <v>5</v>
      </c>
      <c r="E75" s="56" t="s">
        <v>8</v>
      </c>
      <c r="F75" s="56" t="s">
        <v>43</v>
      </c>
      <c r="G75" s="69"/>
      <c r="H75" s="69"/>
      <c r="I75" s="69"/>
      <c r="J75" s="69"/>
      <c r="K75" s="69"/>
      <c r="L75" s="70"/>
      <c r="M75" s="69"/>
      <c r="N75" s="69"/>
      <c r="O75" s="6"/>
    </row>
    <row r="76" spans="2:15" x14ac:dyDescent="0.25">
      <c r="B76" s="60" t="s">
        <v>35</v>
      </c>
      <c r="C76" s="61"/>
      <c r="D76" s="62"/>
      <c r="E76" s="62"/>
      <c r="F76" s="64"/>
      <c r="G76" s="117"/>
      <c r="H76" s="71"/>
      <c r="I76" s="71"/>
      <c r="J76" s="71"/>
      <c r="K76" s="71"/>
      <c r="L76" s="72"/>
      <c r="M76" s="71"/>
      <c r="N76" s="71"/>
      <c r="O76" s="71"/>
    </row>
    <row r="77" spans="2:15" x14ac:dyDescent="0.25">
      <c r="B77" s="47"/>
      <c r="C77" s="48" t="s">
        <v>21</v>
      </c>
      <c r="D77" s="48">
        <v>1</v>
      </c>
      <c r="E77" s="85"/>
      <c r="F77" s="124">
        <f>D77*E77</f>
        <v>0</v>
      </c>
      <c r="G77" s="29"/>
      <c r="H77" s="29"/>
      <c r="I77" s="30"/>
      <c r="J77" s="29"/>
      <c r="K77" s="29"/>
      <c r="L77" s="29"/>
      <c r="M77" s="29"/>
      <c r="N77" s="30"/>
      <c r="O77" s="31"/>
    </row>
    <row r="78" spans="2:15" x14ac:dyDescent="0.25">
      <c r="B78" s="211" t="s">
        <v>145</v>
      </c>
      <c r="C78" s="211"/>
      <c r="D78" s="211"/>
      <c r="E78" s="250">
        <f>F77</f>
        <v>0</v>
      </c>
      <c r="F78" s="251"/>
      <c r="G78" s="101"/>
      <c r="H78" s="101"/>
      <c r="I78" s="101"/>
      <c r="J78" s="215"/>
      <c r="K78" s="215"/>
      <c r="L78" s="215"/>
      <c r="M78" s="215"/>
      <c r="N78" s="215"/>
      <c r="O78" s="46"/>
    </row>
    <row r="79" spans="2:15" s="39" customFormat="1" ht="12" customHeight="1" x14ac:dyDescent="0.25">
      <c r="B79" s="42"/>
      <c r="C79" s="42"/>
      <c r="D79" s="42"/>
      <c r="E79" s="42"/>
      <c r="F79" s="42"/>
      <c r="G79" s="109"/>
      <c r="H79" s="42"/>
      <c r="I79" s="42"/>
      <c r="J79" s="42"/>
      <c r="K79" s="42"/>
      <c r="L79" s="42"/>
      <c r="M79" s="42"/>
      <c r="N79" s="42"/>
      <c r="O79" s="42"/>
    </row>
    <row r="80" spans="2:15" ht="24.95" customHeight="1" x14ac:dyDescent="0.25">
      <c r="B80" s="240" t="s">
        <v>135</v>
      </c>
      <c r="C80" s="241"/>
      <c r="D80" s="241"/>
      <c r="E80" s="241"/>
      <c r="F80" s="241"/>
      <c r="G80" s="241"/>
      <c r="H80" s="241"/>
      <c r="I80" s="241"/>
      <c r="J80" s="241"/>
      <c r="K80" s="241"/>
      <c r="L80" s="241"/>
      <c r="M80" s="241"/>
      <c r="N80" s="241"/>
      <c r="O80" s="242"/>
    </row>
    <row r="81" spans="2:15" s="39" customFormat="1" ht="5.45" customHeight="1" x14ac:dyDescent="0.25">
      <c r="B81" s="42"/>
      <c r="C81" s="42"/>
      <c r="D81" s="42"/>
      <c r="E81" s="42"/>
      <c r="F81" s="42"/>
      <c r="G81" s="109"/>
      <c r="H81" s="42"/>
      <c r="I81" s="42"/>
      <c r="J81" s="42"/>
      <c r="K81" s="42"/>
      <c r="L81" s="42"/>
      <c r="M81" s="42"/>
      <c r="N81" s="42"/>
      <c r="O81" s="42"/>
    </row>
    <row r="82" spans="2:15" ht="30" x14ac:dyDescent="0.25">
      <c r="B82" s="14"/>
      <c r="C82" s="56" t="s">
        <v>4</v>
      </c>
      <c r="D82" s="56" t="s">
        <v>5</v>
      </c>
      <c r="E82" s="56" t="s">
        <v>8</v>
      </c>
      <c r="F82" s="56" t="s">
        <v>43</v>
      </c>
      <c r="G82" s="69"/>
      <c r="H82" s="69"/>
      <c r="I82" s="69"/>
      <c r="J82" s="69"/>
      <c r="K82" s="69"/>
      <c r="L82" s="70"/>
      <c r="M82" s="69"/>
      <c r="N82" s="69"/>
      <c r="O82" s="6"/>
    </row>
    <row r="83" spans="2:15" x14ac:dyDescent="0.25">
      <c r="B83" s="122" t="s">
        <v>75</v>
      </c>
      <c r="C83" s="48" t="s">
        <v>21</v>
      </c>
      <c r="D83" s="48">
        <v>1</v>
      </c>
      <c r="E83" s="85"/>
      <c r="F83" s="124">
        <f>D83*E83</f>
        <v>0</v>
      </c>
      <c r="G83" s="117"/>
      <c r="H83" s="71"/>
      <c r="I83" s="71"/>
      <c r="J83" s="71"/>
      <c r="K83" s="71"/>
      <c r="L83" s="72"/>
      <c r="M83" s="71"/>
      <c r="N83" s="71"/>
      <c r="O83" s="71"/>
    </row>
    <row r="84" spans="2:15" x14ac:dyDescent="0.25">
      <c r="B84" s="122" t="s">
        <v>76</v>
      </c>
      <c r="C84" s="48" t="s">
        <v>21</v>
      </c>
      <c r="D84" s="48">
        <v>1</v>
      </c>
      <c r="E84" s="85"/>
      <c r="F84" s="124">
        <f>D84*E84</f>
        <v>0</v>
      </c>
      <c r="G84" s="117"/>
      <c r="H84" s="71"/>
      <c r="I84" s="71"/>
      <c r="J84" s="71"/>
      <c r="K84" s="71"/>
      <c r="L84" s="72"/>
      <c r="M84" s="71"/>
      <c r="N84" s="71"/>
      <c r="O84" s="71"/>
    </row>
    <row r="85" spans="2:15" x14ac:dyDescent="0.25">
      <c r="B85" s="211" t="s">
        <v>146</v>
      </c>
      <c r="C85" s="211"/>
      <c r="D85" s="211"/>
      <c r="E85" s="250">
        <f>SUM(F83:F84)</f>
        <v>0</v>
      </c>
      <c r="F85" s="251"/>
      <c r="G85" s="101"/>
      <c r="H85" s="101"/>
      <c r="I85" s="101"/>
      <c r="J85" s="215"/>
      <c r="K85" s="215"/>
      <c r="L85" s="215"/>
      <c r="M85" s="215"/>
      <c r="N85" s="215"/>
      <c r="O85" s="46"/>
    </row>
    <row r="86" spans="2:15" s="39" customFormat="1" ht="12" customHeight="1" x14ac:dyDescent="0.25">
      <c r="B86" s="42"/>
      <c r="C86" s="42"/>
      <c r="D86" s="42"/>
      <c r="E86" s="42"/>
      <c r="F86" s="42"/>
      <c r="G86" s="109"/>
      <c r="H86" s="42"/>
      <c r="I86" s="42"/>
      <c r="J86" s="42"/>
      <c r="K86" s="42"/>
      <c r="L86" s="42"/>
      <c r="M86" s="42"/>
      <c r="N86" s="42"/>
      <c r="O86" s="42"/>
    </row>
    <row r="87" spans="2:15" ht="24.95" customHeight="1" x14ac:dyDescent="0.25">
      <c r="B87" s="240" t="s">
        <v>136</v>
      </c>
      <c r="C87" s="241"/>
      <c r="D87" s="241"/>
      <c r="E87" s="241"/>
      <c r="F87" s="241"/>
      <c r="G87" s="241"/>
      <c r="H87" s="241"/>
      <c r="I87" s="241"/>
      <c r="J87" s="241"/>
      <c r="K87" s="241"/>
      <c r="L87" s="241"/>
      <c r="M87" s="241"/>
      <c r="N87" s="241"/>
      <c r="O87" s="242"/>
    </row>
    <row r="88" spans="2:15" s="39" customFormat="1" ht="5.45" customHeight="1" x14ac:dyDescent="0.25">
      <c r="B88" s="42"/>
      <c r="C88" s="42"/>
      <c r="D88" s="42"/>
      <c r="E88" s="42"/>
      <c r="F88" s="42"/>
      <c r="G88" s="109"/>
      <c r="H88" s="42"/>
      <c r="I88" s="42"/>
      <c r="J88" s="42"/>
      <c r="K88" s="42"/>
      <c r="L88" s="42"/>
      <c r="M88" s="42"/>
      <c r="N88" s="42"/>
      <c r="O88" s="42"/>
    </row>
    <row r="89" spans="2:15" ht="30" x14ac:dyDescent="0.25">
      <c r="B89" s="14"/>
      <c r="C89" s="56" t="s">
        <v>4</v>
      </c>
      <c r="D89" s="56" t="s">
        <v>5</v>
      </c>
      <c r="E89" s="56" t="s">
        <v>45</v>
      </c>
      <c r="F89" s="56" t="s">
        <v>46</v>
      </c>
      <c r="G89" s="69"/>
      <c r="H89" s="69"/>
      <c r="I89" s="69"/>
      <c r="J89" s="69"/>
      <c r="K89" s="69"/>
      <c r="L89" s="70"/>
      <c r="M89" s="69"/>
      <c r="N89" s="69"/>
      <c r="O89" s="6"/>
    </row>
    <row r="90" spans="2:15" x14ac:dyDescent="0.25">
      <c r="B90" s="60" t="s">
        <v>77</v>
      </c>
      <c r="C90" s="61"/>
      <c r="D90" s="62"/>
      <c r="E90" s="62"/>
      <c r="F90" s="64"/>
      <c r="G90" s="117"/>
      <c r="H90" s="71"/>
      <c r="I90" s="71"/>
      <c r="J90" s="71"/>
      <c r="K90" s="71"/>
      <c r="L90" s="72"/>
      <c r="M90" s="71"/>
      <c r="N90" s="71"/>
      <c r="O90" s="71"/>
    </row>
    <row r="91" spans="2:15" x14ac:dyDescent="0.25">
      <c r="B91" s="47" t="s">
        <v>78</v>
      </c>
      <c r="C91" s="48" t="s">
        <v>79</v>
      </c>
      <c r="D91" s="48"/>
      <c r="E91" s="123"/>
      <c r="F91" s="124">
        <f>D91*E91</f>
        <v>0</v>
      </c>
      <c r="G91" s="29"/>
      <c r="H91" s="29"/>
      <c r="I91" s="30"/>
      <c r="J91" s="29"/>
      <c r="K91" s="29"/>
      <c r="L91" s="29"/>
      <c r="M91" s="29"/>
      <c r="N91" s="30"/>
      <c r="O91" s="31"/>
    </row>
    <row r="92" spans="2:15" x14ac:dyDescent="0.25">
      <c r="B92" s="211" t="s">
        <v>147</v>
      </c>
      <c r="C92" s="211"/>
      <c r="D92" s="211"/>
      <c r="E92" s="250">
        <f>F91</f>
        <v>0</v>
      </c>
      <c r="F92" s="251"/>
      <c r="G92" s="101"/>
      <c r="H92" s="101"/>
      <c r="I92" s="101"/>
      <c r="J92" s="215"/>
      <c r="K92" s="215"/>
      <c r="L92" s="215"/>
      <c r="M92" s="215"/>
      <c r="N92" s="215"/>
      <c r="O92" s="46"/>
    </row>
    <row r="93" spans="2:15" x14ac:dyDescent="0.25">
      <c r="B93" s="139"/>
      <c r="C93" s="139"/>
      <c r="D93" s="139"/>
      <c r="E93" s="140"/>
      <c r="F93" s="140"/>
      <c r="G93" s="101"/>
      <c r="H93" s="101"/>
      <c r="I93" s="101"/>
      <c r="J93" s="46"/>
      <c r="K93" s="46"/>
      <c r="L93" s="46"/>
      <c r="M93" s="46"/>
      <c r="N93" s="46"/>
      <c r="O93" s="46"/>
    </row>
    <row r="94" spans="2:15" x14ac:dyDescent="0.25">
      <c r="B94" s="211" t="s">
        <v>84</v>
      </c>
      <c r="C94" s="211"/>
      <c r="D94" s="211"/>
      <c r="E94" s="212">
        <f>O47+E56+E63+E71+E78+E85+E92</f>
        <v>0</v>
      </c>
      <c r="F94" s="213"/>
      <c r="G94" s="214"/>
      <c r="H94" s="101"/>
      <c r="I94" s="101"/>
      <c r="J94" s="46"/>
      <c r="K94" s="46"/>
      <c r="L94" s="46"/>
      <c r="M94" s="46"/>
      <c r="N94" s="46"/>
      <c r="O94" s="46"/>
    </row>
    <row r="96" spans="2:15" s="39" customFormat="1" ht="24.95" customHeight="1" x14ac:dyDescent="0.25">
      <c r="B96" s="237" t="s">
        <v>137</v>
      </c>
      <c r="C96" s="238"/>
      <c r="D96" s="238"/>
      <c r="E96" s="238"/>
      <c r="F96" s="238"/>
      <c r="G96" s="238"/>
      <c r="H96" s="238"/>
      <c r="I96" s="238"/>
      <c r="J96" s="238"/>
      <c r="K96" s="238"/>
      <c r="L96" s="238"/>
      <c r="M96" s="238"/>
      <c r="N96" s="238"/>
      <c r="O96" s="239"/>
    </row>
    <row r="97" spans="2:15" s="39" customFormat="1" ht="12" customHeight="1" x14ac:dyDescent="0.25">
      <c r="B97" s="42"/>
      <c r="C97" s="42"/>
      <c r="D97" s="42"/>
      <c r="E97" s="42"/>
      <c r="F97" s="42"/>
      <c r="G97" s="109"/>
      <c r="H97" s="42"/>
      <c r="I97" s="42"/>
      <c r="J97" s="42"/>
      <c r="K97" s="42"/>
      <c r="L97" s="42"/>
      <c r="M97" s="42"/>
      <c r="N97" s="42"/>
      <c r="O97" s="42"/>
    </row>
    <row r="98" spans="2:15" ht="16.5" customHeight="1" x14ac:dyDescent="0.25">
      <c r="B98" s="16"/>
      <c r="C98" s="17"/>
      <c r="D98" s="17"/>
      <c r="E98" s="222"/>
      <c r="F98" s="223"/>
      <c r="G98" s="224"/>
      <c r="H98" s="99"/>
      <c r="I98" s="99"/>
      <c r="J98" s="225"/>
      <c r="K98" s="225"/>
      <c r="L98" s="225"/>
      <c r="M98" s="225"/>
      <c r="N98" s="225"/>
      <c r="O98" s="226"/>
    </row>
    <row r="99" spans="2:15" ht="30" x14ac:dyDescent="0.25">
      <c r="B99" s="227"/>
      <c r="C99" s="228"/>
      <c r="D99" s="229"/>
      <c r="E99" s="57" t="s">
        <v>25</v>
      </c>
      <c r="F99" s="57" t="s">
        <v>45</v>
      </c>
      <c r="G99" s="56" t="s">
        <v>46</v>
      </c>
      <c r="H99" s="69"/>
      <c r="I99" s="69"/>
      <c r="J99" s="69"/>
      <c r="K99" s="69"/>
      <c r="L99" s="70"/>
      <c r="M99" s="69"/>
      <c r="N99" s="69"/>
      <c r="O99" s="226"/>
    </row>
    <row r="100" spans="2:15" x14ac:dyDescent="0.25">
      <c r="B100" s="102"/>
      <c r="C100" s="61"/>
      <c r="D100" s="62"/>
      <c r="E100" s="62"/>
      <c r="F100" s="62"/>
      <c r="G100" s="112"/>
      <c r="H100" s="71"/>
      <c r="I100" s="71"/>
      <c r="J100" s="71"/>
      <c r="K100" s="71"/>
      <c r="L100" s="72"/>
      <c r="M100" s="71"/>
      <c r="N100" s="71"/>
      <c r="O100" s="71"/>
    </row>
    <row r="101" spans="2:15" x14ac:dyDescent="0.25">
      <c r="B101" s="98" t="s">
        <v>54</v>
      </c>
      <c r="C101" s="8"/>
      <c r="D101" s="8"/>
      <c r="E101" s="49"/>
      <c r="F101" s="49"/>
      <c r="G101" s="13">
        <f>E101*F101</f>
        <v>0</v>
      </c>
      <c r="H101" s="100"/>
      <c r="I101" s="30"/>
      <c r="J101" s="29"/>
      <c r="K101" s="29"/>
      <c r="L101" s="29"/>
      <c r="M101" s="29"/>
      <c r="N101" s="30"/>
      <c r="O101" s="30"/>
    </row>
    <row r="102" spans="2:15" x14ac:dyDescent="0.25">
      <c r="B102" s="103" t="s">
        <v>80</v>
      </c>
      <c r="C102" s="8"/>
      <c r="D102" s="8"/>
      <c r="E102" s="49"/>
      <c r="F102" s="49"/>
      <c r="G102" s="13">
        <f t="shared" ref="G102:G103" si="7">E102*F102</f>
        <v>0</v>
      </c>
      <c r="H102" s="100"/>
      <c r="I102" s="30"/>
      <c r="J102" s="29"/>
      <c r="K102" s="29"/>
      <c r="L102" s="29"/>
      <c r="M102" s="29"/>
      <c r="N102" s="30"/>
      <c r="O102" s="30"/>
    </row>
    <row r="103" spans="2:15" x14ac:dyDescent="0.25">
      <c r="B103" s="98" t="s">
        <v>52</v>
      </c>
      <c r="C103" s="9"/>
      <c r="D103" s="9"/>
      <c r="E103" s="49"/>
      <c r="F103" s="49"/>
      <c r="G103" s="13">
        <f t="shared" si="7"/>
        <v>0</v>
      </c>
      <c r="H103" s="100"/>
      <c r="I103" s="30"/>
      <c r="J103" s="29"/>
      <c r="K103" s="29"/>
      <c r="L103" s="29"/>
      <c r="M103" s="29"/>
      <c r="N103" s="30"/>
      <c r="O103" s="30"/>
    </row>
    <row r="104" spans="2:15" x14ac:dyDescent="0.25">
      <c r="B104" s="98"/>
      <c r="C104" s="8"/>
      <c r="D104" s="8"/>
      <c r="E104" s="49"/>
      <c r="F104" s="49"/>
      <c r="G104" s="118"/>
      <c r="H104" s="100"/>
      <c r="I104" s="30"/>
      <c r="J104" s="29"/>
      <c r="K104" s="29"/>
      <c r="L104" s="29"/>
      <c r="M104" s="29"/>
      <c r="N104" s="30"/>
      <c r="O104" s="30"/>
    </row>
    <row r="105" spans="2:15" x14ac:dyDescent="0.25">
      <c r="B105" s="98"/>
      <c r="C105" s="9"/>
      <c r="D105" s="9"/>
      <c r="E105" s="49"/>
      <c r="F105" s="49"/>
      <c r="G105" s="118"/>
      <c r="H105" s="100"/>
      <c r="I105" s="30"/>
      <c r="J105" s="29"/>
      <c r="K105" s="29"/>
      <c r="L105" s="29"/>
      <c r="M105" s="29"/>
      <c r="N105" s="30"/>
      <c r="O105" s="30"/>
    </row>
    <row r="106" spans="2:15" x14ac:dyDescent="0.25">
      <c r="B106" s="211" t="s">
        <v>85</v>
      </c>
      <c r="C106" s="211"/>
      <c r="D106" s="211"/>
      <c r="E106" s="212">
        <f>SUM(G101:G105)</f>
        <v>0</v>
      </c>
      <c r="F106" s="213"/>
      <c r="G106" s="214"/>
      <c r="H106" s="101"/>
      <c r="I106" s="101"/>
      <c r="J106" s="215"/>
      <c r="K106" s="215"/>
      <c r="L106" s="215"/>
      <c r="M106" s="215"/>
      <c r="N106" s="215"/>
      <c r="O106" s="46"/>
    </row>
    <row r="107" spans="2:15" ht="14.45" customHeight="1" x14ac:dyDescent="0.25"/>
    <row r="108" spans="2:15" s="39" customFormat="1" ht="24.95" customHeight="1" x14ac:dyDescent="0.25">
      <c r="B108" s="237" t="s">
        <v>138</v>
      </c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  <c r="M108" s="238"/>
      <c r="N108" s="238"/>
      <c r="O108" s="239"/>
    </row>
    <row r="109" spans="2:15" s="39" customFormat="1" ht="12" customHeight="1" x14ac:dyDescent="0.25">
      <c r="B109" s="42"/>
      <c r="C109" s="42"/>
      <c r="D109" s="42"/>
      <c r="E109" s="42"/>
      <c r="F109" s="42"/>
      <c r="G109" s="109"/>
      <c r="H109" s="42"/>
      <c r="I109" s="42"/>
      <c r="J109" s="42"/>
      <c r="K109" s="42"/>
      <c r="L109" s="42"/>
      <c r="M109" s="42"/>
      <c r="N109" s="42"/>
      <c r="O109" s="42"/>
    </row>
    <row r="110" spans="2:15" ht="16.5" customHeight="1" x14ac:dyDescent="0.25">
      <c r="B110" s="16"/>
      <c r="C110" s="17"/>
      <c r="D110" s="17"/>
      <c r="E110" s="222"/>
      <c r="F110" s="223"/>
      <c r="G110" s="224"/>
      <c r="H110" s="99"/>
      <c r="I110" s="99"/>
      <c r="J110" s="225"/>
      <c r="K110" s="225"/>
      <c r="L110" s="225"/>
      <c r="M110" s="225"/>
      <c r="N110" s="225"/>
      <c r="O110" s="226"/>
    </row>
    <row r="111" spans="2:15" ht="30" x14ac:dyDescent="0.25">
      <c r="B111" s="227"/>
      <c r="C111" s="228"/>
      <c r="D111" s="229"/>
      <c r="E111" s="57" t="s">
        <v>25</v>
      </c>
      <c r="F111" s="57" t="s">
        <v>45</v>
      </c>
      <c r="G111" s="56" t="s">
        <v>46</v>
      </c>
      <c r="H111" s="69"/>
      <c r="I111" s="69"/>
      <c r="J111" s="69"/>
      <c r="K111" s="69"/>
      <c r="L111" s="70"/>
      <c r="M111" s="69"/>
      <c r="N111" s="69"/>
      <c r="O111" s="226"/>
    </row>
    <row r="112" spans="2:15" x14ac:dyDescent="0.25">
      <c r="B112" s="102"/>
      <c r="C112" s="61"/>
      <c r="D112" s="62"/>
      <c r="E112" s="62"/>
      <c r="F112" s="62"/>
      <c r="G112" s="112"/>
      <c r="H112" s="71"/>
      <c r="I112" s="71"/>
      <c r="J112" s="71"/>
      <c r="K112" s="71"/>
      <c r="L112" s="72"/>
      <c r="M112" s="71"/>
      <c r="N112" s="71"/>
      <c r="O112" s="71"/>
    </row>
    <row r="113" spans="2:15" x14ac:dyDescent="0.25">
      <c r="B113" s="98" t="s">
        <v>81</v>
      </c>
      <c r="C113" s="8"/>
      <c r="D113" s="8"/>
      <c r="E113" s="49"/>
      <c r="F113" s="49"/>
      <c r="G113" s="13">
        <f>E113*F113</f>
        <v>0</v>
      </c>
      <c r="H113" s="100"/>
      <c r="I113" s="30"/>
      <c r="J113" s="29"/>
      <c r="K113" s="29"/>
      <c r="L113" s="29"/>
      <c r="M113" s="29"/>
      <c r="N113" s="30"/>
      <c r="O113" s="30"/>
    </row>
    <row r="114" spans="2:15" x14ac:dyDescent="0.25">
      <c r="B114" s="103" t="s">
        <v>60</v>
      </c>
      <c r="C114" s="8"/>
      <c r="D114" s="8"/>
      <c r="E114" s="49"/>
      <c r="F114" s="49"/>
      <c r="G114" s="13">
        <f t="shared" ref="G114:G117" si="8">E114*F114</f>
        <v>0</v>
      </c>
      <c r="H114" s="100"/>
      <c r="I114" s="30"/>
      <c r="J114" s="29"/>
      <c r="K114" s="29"/>
      <c r="L114" s="29"/>
      <c r="M114" s="29"/>
      <c r="N114" s="30"/>
      <c r="O114" s="30"/>
    </row>
    <row r="115" spans="2:15" x14ac:dyDescent="0.25">
      <c r="B115" s="98" t="s">
        <v>52</v>
      </c>
      <c r="C115" s="9"/>
      <c r="D115" s="9"/>
      <c r="E115" s="49"/>
      <c r="F115" s="49"/>
      <c r="G115" s="13">
        <f t="shared" si="8"/>
        <v>0</v>
      </c>
      <c r="H115" s="100"/>
      <c r="I115" s="30"/>
      <c r="J115" s="29"/>
      <c r="K115" s="29"/>
      <c r="L115" s="29"/>
      <c r="M115" s="29"/>
      <c r="N115" s="30"/>
      <c r="O115" s="30"/>
    </row>
    <row r="116" spans="2:15" x14ac:dyDescent="0.25">
      <c r="B116" s="98"/>
      <c r="C116" s="8"/>
      <c r="D116" s="8"/>
      <c r="E116" s="49"/>
      <c r="F116" s="49"/>
      <c r="G116" s="13">
        <f t="shared" si="8"/>
        <v>0</v>
      </c>
      <c r="H116" s="100"/>
      <c r="I116" s="30"/>
      <c r="J116" s="29"/>
      <c r="K116" s="29"/>
      <c r="L116" s="29"/>
      <c r="M116" s="29"/>
      <c r="N116" s="30"/>
      <c r="O116" s="30"/>
    </row>
    <row r="117" spans="2:15" x14ac:dyDescent="0.25">
      <c r="B117" s="98"/>
      <c r="C117" s="9"/>
      <c r="D117" s="9"/>
      <c r="E117" s="49"/>
      <c r="F117" s="49"/>
      <c r="G117" s="13">
        <f t="shared" si="8"/>
        <v>0</v>
      </c>
      <c r="H117" s="100"/>
      <c r="I117" s="30"/>
      <c r="J117" s="29"/>
      <c r="K117" s="29"/>
      <c r="L117" s="29"/>
      <c r="M117" s="29"/>
      <c r="N117" s="30"/>
      <c r="O117" s="30"/>
    </row>
    <row r="118" spans="2:15" x14ac:dyDescent="0.25">
      <c r="B118" s="211" t="s">
        <v>86</v>
      </c>
      <c r="C118" s="211"/>
      <c r="D118" s="211"/>
      <c r="E118" s="212">
        <f>SUM(G113:G117)</f>
        <v>0</v>
      </c>
      <c r="F118" s="213"/>
      <c r="G118" s="214"/>
      <c r="H118" s="101"/>
      <c r="I118" s="101"/>
      <c r="J118" s="215"/>
      <c r="K118" s="215"/>
      <c r="L118" s="215"/>
      <c r="M118" s="215"/>
      <c r="N118" s="215"/>
      <c r="O118" s="46"/>
    </row>
    <row r="120" spans="2:15" s="39" customFormat="1" ht="24.95" customHeight="1" x14ac:dyDescent="0.25">
      <c r="B120" s="237" t="s">
        <v>139</v>
      </c>
      <c r="C120" s="238"/>
      <c r="D120" s="238"/>
      <c r="E120" s="238"/>
      <c r="F120" s="238"/>
      <c r="G120" s="238"/>
      <c r="H120" s="238"/>
      <c r="I120" s="238"/>
      <c r="J120" s="238"/>
      <c r="K120" s="238"/>
      <c r="L120" s="238"/>
      <c r="M120" s="238"/>
      <c r="N120" s="238"/>
      <c r="O120" s="239"/>
    </row>
    <row r="121" spans="2:15" s="39" customFormat="1" ht="12" customHeight="1" x14ac:dyDescent="0.25">
      <c r="B121" s="42"/>
      <c r="C121" s="42"/>
      <c r="D121" s="42"/>
      <c r="E121" s="42"/>
      <c r="F121" s="42"/>
      <c r="G121" s="109"/>
      <c r="H121" s="42"/>
      <c r="I121" s="42"/>
      <c r="J121" s="42"/>
      <c r="K121" s="42"/>
      <c r="L121" s="42"/>
      <c r="M121" s="42"/>
      <c r="N121" s="42"/>
      <c r="O121" s="42"/>
    </row>
    <row r="122" spans="2:15" ht="16.5" customHeight="1" x14ac:dyDescent="0.25">
      <c r="B122" s="16"/>
      <c r="C122" s="17"/>
      <c r="D122" s="17"/>
      <c r="E122" s="222"/>
      <c r="F122" s="223"/>
      <c r="G122" s="224"/>
      <c r="H122" s="99"/>
      <c r="I122" s="99"/>
      <c r="J122" s="225"/>
      <c r="K122" s="225"/>
      <c r="L122" s="225"/>
      <c r="M122" s="225"/>
      <c r="N122" s="225"/>
      <c r="O122" s="226"/>
    </row>
    <row r="123" spans="2:15" ht="30" x14ac:dyDescent="0.25">
      <c r="B123" s="227"/>
      <c r="C123" s="228"/>
      <c r="D123" s="229"/>
      <c r="E123" s="57" t="s">
        <v>25</v>
      </c>
      <c r="F123" s="57" t="s">
        <v>45</v>
      </c>
      <c r="G123" s="56" t="s">
        <v>46</v>
      </c>
      <c r="H123" s="69"/>
      <c r="I123" s="69"/>
      <c r="J123" s="69"/>
      <c r="K123" s="69"/>
      <c r="L123" s="70"/>
      <c r="M123" s="69"/>
      <c r="N123" s="69"/>
      <c r="O123" s="226"/>
    </row>
    <row r="124" spans="2:15" x14ac:dyDescent="0.25">
      <c r="B124" s="102"/>
      <c r="C124" s="61"/>
      <c r="D124" s="62"/>
      <c r="E124" s="62"/>
      <c r="F124" s="62"/>
      <c r="G124" s="112"/>
      <c r="H124" s="71"/>
      <c r="I124" s="71"/>
      <c r="J124" s="71"/>
      <c r="K124" s="71"/>
      <c r="L124" s="72"/>
      <c r="M124" s="71"/>
      <c r="N124" s="71"/>
      <c r="O124" s="71"/>
    </row>
    <row r="125" spans="2:15" x14ac:dyDescent="0.25">
      <c r="B125" s="98" t="s">
        <v>54</v>
      </c>
      <c r="C125" s="8"/>
      <c r="D125" s="8"/>
      <c r="E125" s="49"/>
      <c r="F125" s="49"/>
      <c r="G125" s="13">
        <f>E125*F125</f>
        <v>0</v>
      </c>
      <c r="H125" s="100"/>
      <c r="I125" s="30"/>
      <c r="J125" s="29"/>
      <c r="K125" s="29"/>
      <c r="L125" s="29"/>
      <c r="M125" s="29"/>
      <c r="N125" s="30"/>
      <c r="O125" s="30"/>
    </row>
    <row r="126" spans="2:15" x14ac:dyDescent="0.25">
      <c r="B126" s="103" t="s">
        <v>60</v>
      </c>
      <c r="C126" s="8"/>
      <c r="D126" s="8"/>
      <c r="E126" s="49"/>
      <c r="F126" s="49"/>
      <c r="G126" s="13">
        <f t="shared" ref="G126:G129" si="9">E126*F126</f>
        <v>0</v>
      </c>
      <c r="H126" s="100"/>
      <c r="I126" s="30"/>
      <c r="J126" s="29"/>
      <c r="K126" s="29"/>
      <c r="L126" s="29"/>
      <c r="M126" s="29"/>
      <c r="N126" s="30"/>
      <c r="O126" s="30"/>
    </row>
    <row r="127" spans="2:15" x14ac:dyDescent="0.25">
      <c r="B127" s="98" t="s">
        <v>52</v>
      </c>
      <c r="C127" s="9"/>
      <c r="D127" s="9"/>
      <c r="E127" s="49"/>
      <c r="F127" s="49"/>
      <c r="G127" s="13">
        <f t="shared" si="9"/>
        <v>0</v>
      </c>
      <c r="H127" s="100"/>
      <c r="I127" s="30"/>
      <c r="J127" s="29"/>
      <c r="K127" s="29"/>
      <c r="L127" s="29"/>
      <c r="M127" s="29"/>
      <c r="N127" s="30"/>
      <c r="O127" s="30"/>
    </row>
    <row r="128" spans="2:15" x14ac:dyDescent="0.25">
      <c r="B128" s="98"/>
      <c r="C128" s="8"/>
      <c r="D128" s="8"/>
      <c r="E128" s="49"/>
      <c r="F128" s="49"/>
      <c r="G128" s="13">
        <f t="shared" si="9"/>
        <v>0</v>
      </c>
      <c r="H128" s="100"/>
      <c r="I128" s="30"/>
      <c r="J128" s="29"/>
      <c r="K128" s="29"/>
      <c r="L128" s="29"/>
      <c r="M128" s="29"/>
      <c r="N128" s="30"/>
      <c r="O128" s="30"/>
    </row>
    <row r="129" spans="2:15" x14ac:dyDescent="0.25">
      <c r="B129" s="98"/>
      <c r="C129" s="9"/>
      <c r="D129" s="9"/>
      <c r="E129" s="49"/>
      <c r="F129" s="49"/>
      <c r="G129" s="13">
        <f t="shared" si="9"/>
        <v>0</v>
      </c>
      <c r="H129" s="100"/>
      <c r="I129" s="30"/>
      <c r="J129" s="29"/>
      <c r="K129" s="29"/>
      <c r="L129" s="29"/>
      <c r="M129" s="29"/>
      <c r="N129" s="30"/>
      <c r="O129" s="30"/>
    </row>
    <row r="130" spans="2:15" x14ac:dyDescent="0.25">
      <c r="B130" s="211" t="s">
        <v>87</v>
      </c>
      <c r="C130" s="211"/>
      <c r="D130" s="211"/>
      <c r="E130" s="212">
        <f>SUM(G125:G129)</f>
        <v>0</v>
      </c>
      <c r="F130" s="213"/>
      <c r="G130" s="214"/>
      <c r="H130" s="101"/>
      <c r="I130" s="101"/>
      <c r="J130" s="215"/>
      <c r="K130" s="215"/>
      <c r="L130" s="215"/>
      <c r="M130" s="215"/>
      <c r="N130" s="215"/>
      <c r="O130" s="46"/>
    </row>
    <row r="132" spans="2:15" ht="24.95" customHeight="1" x14ac:dyDescent="0.25">
      <c r="B132" s="237" t="s">
        <v>187</v>
      </c>
      <c r="C132" s="238"/>
      <c r="D132" s="238"/>
      <c r="E132" s="238"/>
      <c r="F132" s="238"/>
      <c r="G132" s="238"/>
      <c r="H132" s="238"/>
      <c r="I132" s="238"/>
      <c r="J132" s="238"/>
      <c r="K132" s="238"/>
      <c r="L132" s="238"/>
      <c r="M132" s="238"/>
      <c r="N132" s="238"/>
      <c r="O132" s="239"/>
    </row>
    <row r="133" spans="2:15" ht="12" customHeight="1" x14ac:dyDescent="0.25"/>
    <row r="134" spans="2:15" x14ac:dyDescent="0.25">
      <c r="B134" s="16"/>
      <c r="C134" s="17"/>
      <c r="D134" s="17"/>
      <c r="E134" s="222"/>
      <c r="F134" s="223"/>
      <c r="G134" s="224"/>
    </row>
    <row r="135" spans="2:15" ht="30" x14ac:dyDescent="0.25">
      <c r="B135" s="163"/>
      <c r="C135" s="56" t="s">
        <v>4</v>
      </c>
      <c r="D135" s="56" t="s">
        <v>5</v>
      </c>
      <c r="E135" s="57" t="s">
        <v>25</v>
      </c>
      <c r="F135" s="57" t="s">
        <v>45</v>
      </c>
      <c r="G135" s="56" t="s">
        <v>46</v>
      </c>
    </row>
    <row r="136" spans="2:15" x14ac:dyDescent="0.25">
      <c r="B136" s="102"/>
      <c r="C136" s="61"/>
      <c r="D136" s="62"/>
      <c r="E136" s="62"/>
      <c r="F136" s="62"/>
      <c r="G136" s="112"/>
    </row>
    <row r="137" spans="2:15" x14ac:dyDescent="0.25">
      <c r="B137" s="98" t="s">
        <v>54</v>
      </c>
      <c r="C137" s="8"/>
      <c r="D137" s="8"/>
      <c r="E137" s="49"/>
      <c r="F137" s="49"/>
      <c r="G137" s="13">
        <f>E137*F137</f>
        <v>0</v>
      </c>
    </row>
    <row r="138" spans="2:15" x14ac:dyDescent="0.25">
      <c r="B138" s="103" t="s">
        <v>190</v>
      </c>
      <c r="C138" s="8" t="s">
        <v>189</v>
      </c>
      <c r="D138" s="8">
        <v>1</v>
      </c>
      <c r="E138" s="49"/>
      <c r="F138" s="49"/>
      <c r="G138" s="13">
        <f t="shared" ref="G138:G141" si="10">E138*F138</f>
        <v>0</v>
      </c>
    </row>
    <row r="139" spans="2:15" x14ac:dyDescent="0.25">
      <c r="B139" s="98" t="s">
        <v>52</v>
      </c>
      <c r="C139" s="9"/>
      <c r="D139" s="9"/>
      <c r="E139" s="49"/>
      <c r="F139" s="49"/>
      <c r="G139" s="13">
        <f t="shared" si="10"/>
        <v>0</v>
      </c>
    </row>
    <row r="140" spans="2:15" x14ac:dyDescent="0.25">
      <c r="B140" s="98"/>
      <c r="C140" s="8"/>
      <c r="D140" s="8"/>
      <c r="E140" s="49"/>
      <c r="F140" s="49"/>
      <c r="G140" s="13">
        <f t="shared" si="10"/>
        <v>0</v>
      </c>
    </row>
    <row r="141" spans="2:15" x14ac:dyDescent="0.25">
      <c r="B141" s="98"/>
      <c r="C141" s="9"/>
      <c r="D141" s="9"/>
      <c r="E141" s="49"/>
      <c r="F141" s="49"/>
      <c r="G141" s="13">
        <f t="shared" si="10"/>
        <v>0</v>
      </c>
    </row>
    <row r="142" spans="2:15" x14ac:dyDescent="0.25">
      <c r="B142" s="211" t="s">
        <v>188</v>
      </c>
      <c r="C142" s="211"/>
      <c r="D142" s="211"/>
      <c r="E142" s="212">
        <f>SUM(G137:G141)</f>
        <v>0</v>
      </c>
      <c r="F142" s="213"/>
      <c r="G142" s="214"/>
    </row>
    <row r="144" spans="2:15" ht="15.75" x14ac:dyDescent="0.25">
      <c r="I144" s="209" t="s">
        <v>197</v>
      </c>
      <c r="J144" s="257"/>
      <c r="K144" s="257"/>
      <c r="L144" s="257"/>
      <c r="M144" s="257"/>
      <c r="N144" s="257"/>
    </row>
    <row r="145" spans="9:14" x14ac:dyDescent="0.25">
      <c r="I145" s="210">
        <f>SUM(E17,E94,E106,E118,E130,E142)</f>
        <v>0</v>
      </c>
      <c r="J145" s="236"/>
      <c r="K145" s="236"/>
      <c r="L145" s="236"/>
      <c r="M145" s="236"/>
      <c r="N145" s="236"/>
    </row>
  </sheetData>
  <mergeCells count="71">
    <mergeCell ref="B130:D130"/>
    <mergeCell ref="E130:G130"/>
    <mergeCell ref="J130:N130"/>
    <mergeCell ref="B108:O108"/>
    <mergeCell ref="E110:G110"/>
    <mergeCell ref="J110:N110"/>
    <mergeCell ref="O110:O111"/>
    <mergeCell ref="B111:D111"/>
    <mergeCell ref="B118:D118"/>
    <mergeCell ref="E118:G118"/>
    <mergeCell ref="J118:N118"/>
    <mergeCell ref="B120:O120"/>
    <mergeCell ref="E122:G122"/>
    <mergeCell ref="J122:N122"/>
    <mergeCell ref="O122:O123"/>
    <mergeCell ref="B123:D123"/>
    <mergeCell ref="B106:D106"/>
    <mergeCell ref="E106:G106"/>
    <mergeCell ref="J106:N106"/>
    <mergeCell ref="B80:O80"/>
    <mergeCell ref="B85:D85"/>
    <mergeCell ref="E85:F85"/>
    <mergeCell ref="J85:N85"/>
    <mergeCell ref="B87:O87"/>
    <mergeCell ref="B92:D92"/>
    <mergeCell ref="E92:F92"/>
    <mergeCell ref="J92:N92"/>
    <mergeCell ref="B96:O96"/>
    <mergeCell ref="E98:G98"/>
    <mergeCell ref="J98:N98"/>
    <mergeCell ref="O98:O99"/>
    <mergeCell ref="B99:D99"/>
    <mergeCell ref="B94:D94"/>
    <mergeCell ref="E94:G94"/>
    <mergeCell ref="B78:D78"/>
    <mergeCell ref="E78:F78"/>
    <mergeCell ref="J78:N78"/>
    <mergeCell ref="B49:O49"/>
    <mergeCell ref="B56:D56"/>
    <mergeCell ref="E56:F56"/>
    <mergeCell ref="J56:N56"/>
    <mergeCell ref="B58:O58"/>
    <mergeCell ref="B63:D63"/>
    <mergeCell ref="E63:F63"/>
    <mergeCell ref="J63:N63"/>
    <mergeCell ref="B65:O65"/>
    <mergeCell ref="B71:D71"/>
    <mergeCell ref="E71:F71"/>
    <mergeCell ref="J71:N71"/>
    <mergeCell ref="B73:O73"/>
    <mergeCell ref="B47:D47"/>
    <mergeCell ref="E47:I47"/>
    <mergeCell ref="J47:N47"/>
    <mergeCell ref="B4:O4"/>
    <mergeCell ref="B6:O6"/>
    <mergeCell ref="B8:O8"/>
    <mergeCell ref="E10:G10"/>
    <mergeCell ref="B11:D11"/>
    <mergeCell ref="B17:D17"/>
    <mergeCell ref="E17:G17"/>
    <mergeCell ref="B19:O19"/>
    <mergeCell ref="B21:O21"/>
    <mergeCell ref="E23:I23"/>
    <mergeCell ref="J23:N23"/>
    <mergeCell ref="O23:O24"/>
    <mergeCell ref="I144:N144"/>
    <mergeCell ref="I145:N145"/>
    <mergeCell ref="B132:O132"/>
    <mergeCell ref="E134:G134"/>
    <mergeCell ref="B142:D142"/>
    <mergeCell ref="E142:G14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2" manualBreakCount="2">
    <brk id="57" max="15" man="1"/>
    <brk id="107" max="1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BDFD3-E5FD-4782-B798-A9D33C94E03D}">
  <sheetPr>
    <tabColor theme="8"/>
    <pageSetUpPr fitToPage="1"/>
  </sheetPr>
  <dimension ref="B1:O56"/>
  <sheetViews>
    <sheetView view="pageBreakPreview" zoomScale="85" zoomScaleNormal="100" zoomScaleSheetLayoutView="85" workbookViewId="0">
      <selection activeCell="E54" sqref="E54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5" s="39" customFormat="1" ht="21" customHeight="1" x14ac:dyDescent="0.25">
      <c r="B1" s="89" t="s">
        <v>160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5" s="39" customFormat="1" ht="9.9499999999999993" customHeight="1" x14ac:dyDescent="0.25">
      <c r="B2" s="6"/>
      <c r="C2" s="6"/>
      <c r="D2" s="6"/>
      <c r="G2" s="74"/>
    </row>
    <row r="3" spans="2:15" s="39" customFormat="1" ht="24.95" customHeight="1" x14ac:dyDescent="0.25">
      <c r="B3" s="216" t="s">
        <v>55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8"/>
    </row>
    <row r="4" spans="2:15" s="39" customFormat="1" ht="15" customHeight="1" x14ac:dyDescent="0.25">
      <c r="B4" s="153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2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2:15" s="39" customFormat="1" ht="15" customHeight="1" x14ac:dyDescent="0.25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2:15" s="39" customFormat="1" ht="24.95" customHeight="1" x14ac:dyDescent="0.25">
      <c r="B7" s="237" t="s">
        <v>127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2:15" s="39" customFormat="1" ht="12" customHeight="1" x14ac:dyDescent="0.25">
      <c r="B8" s="42"/>
      <c r="C8" s="42"/>
      <c r="D8" s="42"/>
      <c r="E8" s="42"/>
      <c r="F8" s="42"/>
      <c r="G8" s="109"/>
      <c r="H8" s="42"/>
      <c r="I8" s="42"/>
      <c r="J8" s="42"/>
      <c r="K8" s="42"/>
      <c r="L8" s="42"/>
      <c r="M8" s="42"/>
      <c r="N8" s="42"/>
      <c r="O8" s="42"/>
    </row>
    <row r="9" spans="2:15" ht="24.95" customHeight="1" x14ac:dyDescent="0.25">
      <c r="B9" s="240" t="s">
        <v>128</v>
      </c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2"/>
    </row>
    <row r="10" spans="2:15" s="39" customFormat="1" ht="5.45" customHeight="1" x14ac:dyDescent="0.25">
      <c r="B10" s="42"/>
      <c r="C10" s="42"/>
      <c r="D10" s="42"/>
      <c r="E10" s="42"/>
      <c r="F10" s="42"/>
      <c r="G10" s="109"/>
      <c r="H10" s="42"/>
      <c r="I10" s="42"/>
      <c r="J10" s="42"/>
      <c r="K10" s="42"/>
      <c r="L10" s="42"/>
      <c r="M10" s="42"/>
      <c r="N10" s="42"/>
      <c r="O10" s="42"/>
    </row>
    <row r="11" spans="2:15" ht="30" x14ac:dyDescent="0.25">
      <c r="B11" s="14"/>
      <c r="C11" s="56" t="s">
        <v>4</v>
      </c>
      <c r="D11" s="56" t="s">
        <v>5</v>
      </c>
      <c r="E11" s="57" t="s">
        <v>6</v>
      </c>
      <c r="F11" s="57" t="s">
        <v>7</v>
      </c>
      <c r="G11" s="57" t="s">
        <v>8</v>
      </c>
      <c r="H11" s="57" t="s">
        <v>9</v>
      </c>
      <c r="I11" s="57" t="s">
        <v>0</v>
      </c>
      <c r="J11" s="58" t="s">
        <v>6</v>
      </c>
      <c r="K11" s="58" t="s">
        <v>7</v>
      </c>
      <c r="L11" s="59" t="s">
        <v>8</v>
      </c>
      <c r="M11" s="58" t="s">
        <v>9</v>
      </c>
      <c r="N11" s="58" t="s">
        <v>0</v>
      </c>
      <c r="O11" s="56"/>
    </row>
    <row r="12" spans="2:15" x14ac:dyDescent="0.25">
      <c r="B12" s="60" t="s">
        <v>63</v>
      </c>
      <c r="C12" s="61"/>
      <c r="D12" s="62"/>
      <c r="E12" s="62"/>
      <c r="F12" s="62"/>
      <c r="G12" s="113"/>
      <c r="H12" s="62"/>
      <c r="I12" s="62"/>
      <c r="J12" s="62"/>
      <c r="K12" s="62"/>
      <c r="L12" s="63"/>
      <c r="M12" s="62"/>
      <c r="N12" s="62"/>
      <c r="O12" s="64"/>
    </row>
    <row r="13" spans="2:15" x14ac:dyDescent="0.25">
      <c r="B13" s="18" t="s">
        <v>107</v>
      </c>
      <c r="C13" s="7" t="s">
        <v>13</v>
      </c>
      <c r="D13" s="104">
        <v>307</v>
      </c>
      <c r="E13" s="49"/>
      <c r="F13" s="49"/>
      <c r="G13" s="50"/>
      <c r="H13" s="51"/>
      <c r="I13" s="52">
        <f>G13*H13</f>
        <v>0</v>
      </c>
      <c r="J13" s="10"/>
      <c r="K13" s="10"/>
      <c r="L13" s="10"/>
      <c r="M13" s="10"/>
      <c r="N13" s="11">
        <f>L13*M13</f>
        <v>0</v>
      </c>
      <c r="O13" s="12">
        <f>I13+N13</f>
        <v>0</v>
      </c>
    </row>
    <row r="14" spans="2:15" x14ac:dyDescent="0.25">
      <c r="B14" s="142" t="s">
        <v>108</v>
      </c>
      <c r="C14" s="143" t="s">
        <v>13</v>
      </c>
      <c r="D14" s="144">
        <v>57</v>
      </c>
      <c r="E14" s="49"/>
      <c r="F14" s="49"/>
      <c r="G14" s="50"/>
      <c r="H14" s="51"/>
      <c r="I14" s="52">
        <f>G14*H14</f>
        <v>0</v>
      </c>
      <c r="J14" s="10"/>
      <c r="K14" s="10"/>
      <c r="L14" s="10"/>
      <c r="M14" s="10"/>
      <c r="N14" s="11">
        <f>L14*M14</f>
        <v>0</v>
      </c>
      <c r="O14" s="145">
        <f>I14+N14</f>
        <v>0</v>
      </c>
    </row>
    <row r="15" spans="2:15" x14ac:dyDescent="0.25">
      <c r="B15" s="20" t="s">
        <v>64</v>
      </c>
      <c r="C15" s="8" t="s">
        <v>13</v>
      </c>
      <c r="D15" s="105">
        <v>935</v>
      </c>
      <c r="E15" s="49"/>
      <c r="F15" s="49"/>
      <c r="G15" s="50"/>
      <c r="H15" s="51"/>
      <c r="I15" s="52">
        <f>G15*H15</f>
        <v>0</v>
      </c>
      <c r="J15" s="10"/>
      <c r="K15" s="10"/>
      <c r="L15" s="10"/>
      <c r="M15" s="10"/>
      <c r="N15" s="11">
        <f>L15*M15</f>
        <v>0</v>
      </c>
      <c r="O15" s="13">
        <f>I15+N15</f>
        <v>0</v>
      </c>
    </row>
    <row r="16" spans="2:15" x14ac:dyDescent="0.25">
      <c r="B16" s="20" t="s">
        <v>109</v>
      </c>
      <c r="C16" s="8" t="s">
        <v>13</v>
      </c>
      <c r="D16" s="105">
        <v>633</v>
      </c>
      <c r="E16" s="49"/>
      <c r="F16" s="49"/>
      <c r="G16" s="50"/>
      <c r="H16" s="51"/>
      <c r="I16" s="52">
        <f>G16*H16</f>
        <v>0</v>
      </c>
      <c r="J16" s="10"/>
      <c r="K16" s="10"/>
      <c r="L16" s="10"/>
      <c r="M16" s="10"/>
      <c r="N16" s="11">
        <f>L16*M16</f>
        <v>0</v>
      </c>
      <c r="O16" s="13">
        <f>I16+N16</f>
        <v>0</v>
      </c>
    </row>
    <row r="17" spans="2:15" x14ac:dyDescent="0.25">
      <c r="B17" s="60" t="s">
        <v>65</v>
      </c>
      <c r="C17" s="61"/>
      <c r="D17" s="62"/>
      <c r="E17" s="62"/>
      <c r="F17" s="62"/>
      <c r="G17" s="113"/>
      <c r="H17" s="62"/>
      <c r="I17" s="62"/>
      <c r="J17" s="62"/>
      <c r="K17" s="62"/>
      <c r="L17" s="63"/>
      <c r="M17" s="62"/>
      <c r="N17" s="62"/>
      <c r="O17" s="64"/>
    </row>
    <row r="18" spans="2:15" x14ac:dyDescent="0.25">
      <c r="B18" s="18" t="s">
        <v>176</v>
      </c>
      <c r="C18" s="7" t="s">
        <v>13</v>
      </c>
      <c r="D18" s="104">
        <v>118</v>
      </c>
      <c r="E18" s="49"/>
      <c r="F18" s="49"/>
      <c r="G18" s="50"/>
      <c r="H18" s="51"/>
      <c r="I18" s="52">
        <f>G18*H18</f>
        <v>0</v>
      </c>
      <c r="J18" s="10"/>
      <c r="K18" s="10"/>
      <c r="L18" s="10"/>
      <c r="M18" s="10"/>
      <c r="N18" s="11">
        <f>L18*M18</f>
        <v>0</v>
      </c>
      <c r="O18" s="12">
        <f>I18+N18</f>
        <v>0</v>
      </c>
    </row>
    <row r="19" spans="2:15" x14ac:dyDescent="0.25">
      <c r="B19" s="60" t="s">
        <v>67</v>
      </c>
      <c r="C19" s="61"/>
      <c r="D19" s="62"/>
      <c r="E19" s="62"/>
      <c r="F19" s="62"/>
      <c r="G19" s="113"/>
      <c r="H19" s="62"/>
      <c r="I19" s="62"/>
      <c r="J19" s="62"/>
      <c r="K19" s="62"/>
      <c r="L19" s="63"/>
      <c r="M19" s="62"/>
      <c r="N19" s="62"/>
      <c r="O19" s="64"/>
    </row>
    <row r="20" spans="2:15" x14ac:dyDescent="0.25">
      <c r="B20" s="20" t="s">
        <v>214</v>
      </c>
      <c r="C20" s="9" t="s">
        <v>13</v>
      </c>
      <c r="D20" s="106">
        <v>45</v>
      </c>
      <c r="E20" s="49"/>
      <c r="F20" s="49"/>
      <c r="G20" s="50"/>
      <c r="H20" s="51"/>
      <c r="I20" s="52">
        <f>G20*H20</f>
        <v>0</v>
      </c>
      <c r="J20" s="10"/>
      <c r="K20" s="10"/>
      <c r="L20" s="10"/>
      <c r="M20" s="10"/>
      <c r="N20" s="11">
        <f>L20*M20</f>
        <v>0</v>
      </c>
      <c r="O20" s="13">
        <f>I20+N20</f>
        <v>0</v>
      </c>
    </row>
    <row r="21" spans="2:15" x14ac:dyDescent="0.25">
      <c r="B21" s="170" t="s">
        <v>215</v>
      </c>
      <c r="C21" s="191" t="s">
        <v>13</v>
      </c>
      <c r="D21" s="192">
        <v>133</v>
      </c>
      <c r="E21" s="49"/>
      <c r="F21" s="49"/>
      <c r="G21" s="50"/>
      <c r="H21" s="51"/>
      <c r="I21" s="52">
        <f>G21*H21</f>
        <v>0</v>
      </c>
      <c r="J21" s="10"/>
      <c r="K21" s="10"/>
      <c r="L21" s="10"/>
      <c r="M21" s="10"/>
      <c r="N21" s="11">
        <f>L21*M21</f>
        <v>0</v>
      </c>
      <c r="O21" s="13">
        <f>I21+N21</f>
        <v>0</v>
      </c>
    </row>
    <row r="22" spans="2:15" x14ac:dyDescent="0.25">
      <c r="B22" s="60" t="s">
        <v>69</v>
      </c>
      <c r="C22" s="61"/>
      <c r="D22" s="62"/>
      <c r="E22" s="62"/>
      <c r="F22" s="62"/>
      <c r="G22" s="113"/>
      <c r="H22" s="62"/>
      <c r="I22" s="62"/>
      <c r="J22" s="62"/>
      <c r="K22" s="62"/>
      <c r="L22" s="63"/>
      <c r="M22" s="62"/>
      <c r="N22" s="62"/>
      <c r="O22" s="64"/>
    </row>
    <row r="23" spans="2:15" x14ac:dyDescent="0.25">
      <c r="B23" s="146" t="s">
        <v>112</v>
      </c>
      <c r="C23" s="148" t="s">
        <v>13</v>
      </c>
      <c r="D23" s="104">
        <v>125</v>
      </c>
      <c r="E23" s="49"/>
      <c r="F23" s="49"/>
      <c r="G23" s="50"/>
      <c r="H23" s="51"/>
      <c r="I23" s="52">
        <f>G23*H23</f>
        <v>0</v>
      </c>
      <c r="J23" s="10"/>
      <c r="K23" s="10"/>
      <c r="L23" s="10"/>
      <c r="M23" s="10"/>
      <c r="N23" s="11">
        <f>L23*M23</f>
        <v>0</v>
      </c>
      <c r="O23" s="151">
        <f>I23+N23</f>
        <v>0</v>
      </c>
    </row>
    <row r="24" spans="2:15" x14ac:dyDescent="0.25">
      <c r="B24" s="60" t="s">
        <v>10</v>
      </c>
      <c r="C24" s="61"/>
      <c r="D24" s="62"/>
      <c r="E24" s="65"/>
      <c r="F24" s="65"/>
      <c r="G24" s="114"/>
      <c r="H24" s="66"/>
      <c r="I24" s="62"/>
      <c r="J24" s="65"/>
      <c r="K24" s="65"/>
      <c r="L24" s="67"/>
      <c r="M24" s="66"/>
      <c r="N24" s="63"/>
      <c r="O24" s="64"/>
    </row>
    <row r="25" spans="2:15" x14ac:dyDescent="0.25">
      <c r="B25" s="22" t="s">
        <v>11</v>
      </c>
      <c r="C25" s="23" t="s">
        <v>12</v>
      </c>
      <c r="D25" s="105">
        <v>120</v>
      </c>
      <c r="E25" s="49"/>
      <c r="F25" s="49"/>
      <c r="G25" s="50"/>
      <c r="H25" s="51"/>
      <c r="I25" s="52">
        <f>G25*H25</f>
        <v>0</v>
      </c>
      <c r="J25" s="10"/>
      <c r="K25" s="10"/>
      <c r="L25" s="10"/>
      <c r="M25" s="10"/>
      <c r="N25" s="11">
        <f>L25*M25</f>
        <v>0</v>
      </c>
      <c r="O25" s="12">
        <f>I25+N25</f>
        <v>0</v>
      </c>
    </row>
    <row r="26" spans="2:15" x14ac:dyDescent="0.25">
      <c r="B26" s="60" t="s">
        <v>72</v>
      </c>
      <c r="C26" s="61"/>
      <c r="D26" s="62"/>
      <c r="E26" s="68"/>
      <c r="F26" s="68"/>
      <c r="G26" s="115"/>
      <c r="H26" s="68"/>
      <c r="I26" s="68"/>
      <c r="J26" s="62"/>
      <c r="K26" s="62"/>
      <c r="L26" s="63"/>
      <c r="M26" s="62"/>
      <c r="N26" s="62"/>
      <c r="O26" s="64"/>
    </row>
    <row r="27" spans="2:15" x14ac:dyDescent="0.25">
      <c r="B27" s="25" t="s">
        <v>73</v>
      </c>
      <c r="C27" s="21" t="s">
        <v>13</v>
      </c>
      <c r="D27" s="108">
        <v>360</v>
      </c>
      <c r="E27" s="53"/>
      <c r="F27" s="53"/>
      <c r="G27" s="54"/>
      <c r="H27" s="55"/>
      <c r="I27" s="52">
        <f>G27*H27</f>
        <v>0</v>
      </c>
      <c r="J27" s="15"/>
      <c r="K27" s="15"/>
      <c r="L27" s="15"/>
      <c r="M27" s="15"/>
      <c r="N27" s="11">
        <f>L27*M27</f>
        <v>0</v>
      </c>
      <c r="O27" s="13">
        <f>I27+N27</f>
        <v>0</v>
      </c>
    </row>
    <row r="28" spans="2:15" x14ac:dyDescent="0.25">
      <c r="B28" s="211" t="s">
        <v>140</v>
      </c>
      <c r="C28" s="211"/>
      <c r="D28" s="211"/>
      <c r="E28" s="231">
        <f>SUM(I13:I27)</f>
        <v>0</v>
      </c>
      <c r="F28" s="231"/>
      <c r="G28" s="231"/>
      <c r="H28" s="231"/>
      <c r="I28" s="231"/>
      <c r="J28" s="249">
        <f>SUM(N13:N27)</f>
        <v>0</v>
      </c>
      <c r="K28" s="249"/>
      <c r="L28" s="249"/>
      <c r="M28" s="249"/>
      <c r="N28" s="249"/>
      <c r="O28" s="95">
        <f>+SUM(O13:O27)</f>
        <v>0</v>
      </c>
    </row>
    <row r="29" spans="2:15" ht="15" customHeight="1" x14ac:dyDescent="0.25">
      <c r="B29" s="139"/>
      <c r="C29" s="139"/>
      <c r="D29" s="139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</row>
    <row r="30" spans="2:15" ht="18.75" x14ac:dyDescent="0.25">
      <c r="B30" s="240" t="s">
        <v>129</v>
      </c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2"/>
    </row>
    <row r="31" spans="2:15" ht="5.0999999999999996" customHeight="1" x14ac:dyDescent="0.25">
      <c r="B31" s="42"/>
      <c r="C31" s="42"/>
      <c r="D31" s="42"/>
      <c r="E31" s="42"/>
      <c r="F31" s="42"/>
      <c r="G31" s="109"/>
      <c r="H31" s="42"/>
      <c r="I31" s="42"/>
      <c r="J31" s="42"/>
      <c r="K31" s="42"/>
      <c r="L31" s="42"/>
      <c r="M31" s="42"/>
      <c r="N31" s="42"/>
      <c r="O31" s="42"/>
    </row>
    <row r="32" spans="2:15" ht="30" x14ac:dyDescent="0.25">
      <c r="B32" s="14"/>
      <c r="C32" s="56" t="s">
        <v>4</v>
      </c>
      <c r="D32" s="56" t="s">
        <v>5</v>
      </c>
      <c r="E32" s="56" t="s">
        <v>8</v>
      </c>
      <c r="F32" s="56" t="s">
        <v>0</v>
      </c>
      <c r="G32" s="69"/>
      <c r="H32" s="69"/>
      <c r="I32" s="69"/>
      <c r="J32" s="69"/>
      <c r="K32" s="69"/>
      <c r="L32" s="70"/>
      <c r="M32" s="69"/>
      <c r="N32" s="69"/>
      <c r="O32" s="6"/>
    </row>
    <row r="33" spans="2:15" x14ac:dyDescent="0.25">
      <c r="B33" s="60" t="s">
        <v>16</v>
      </c>
      <c r="C33" s="61"/>
      <c r="D33" s="62"/>
      <c r="E33" s="62"/>
      <c r="F33" s="64"/>
      <c r="G33" s="117"/>
      <c r="H33" s="71"/>
      <c r="I33" s="71"/>
      <c r="J33" s="71"/>
      <c r="K33" s="71"/>
      <c r="L33" s="72"/>
      <c r="M33" s="71"/>
      <c r="N33" s="71"/>
      <c r="O33" s="71"/>
    </row>
    <row r="34" spans="2:15" x14ac:dyDescent="0.25">
      <c r="B34" s="18" t="s">
        <v>17</v>
      </c>
      <c r="C34" s="19" t="s">
        <v>12</v>
      </c>
      <c r="D34" s="119"/>
      <c r="E34" s="49"/>
      <c r="F34" s="118">
        <f>+D34*E34</f>
        <v>0</v>
      </c>
      <c r="G34" s="29"/>
      <c r="H34" s="100"/>
      <c r="I34" s="30"/>
      <c r="J34" s="29"/>
      <c r="K34" s="29"/>
      <c r="L34" s="29"/>
      <c r="M34" s="29"/>
      <c r="N34" s="30"/>
      <c r="O34" s="31"/>
    </row>
    <row r="35" spans="2:15" x14ac:dyDescent="0.25">
      <c r="B35" s="25" t="s">
        <v>74</v>
      </c>
      <c r="C35" s="26" t="s">
        <v>12</v>
      </c>
      <c r="D35" s="120"/>
      <c r="E35" s="53"/>
      <c r="F35" s="118">
        <f>+D35*E35</f>
        <v>0</v>
      </c>
      <c r="G35" s="29"/>
      <c r="H35" s="100"/>
      <c r="I35" s="30"/>
      <c r="J35" s="29"/>
      <c r="K35" s="29"/>
      <c r="L35" s="29"/>
      <c r="M35" s="29"/>
      <c r="N35" s="30"/>
      <c r="O35" s="31"/>
    </row>
    <row r="36" spans="2:15" x14ac:dyDescent="0.25">
      <c r="B36" s="25"/>
      <c r="C36" s="26"/>
      <c r="D36" s="120"/>
      <c r="E36" s="49"/>
      <c r="F36" s="118"/>
      <c r="G36" s="29"/>
      <c r="H36" s="100"/>
      <c r="I36" s="30"/>
      <c r="J36" s="29"/>
      <c r="K36" s="29"/>
      <c r="L36" s="29"/>
      <c r="M36" s="29"/>
      <c r="N36" s="30"/>
      <c r="O36" s="31"/>
    </row>
    <row r="37" spans="2:15" x14ac:dyDescent="0.25">
      <c r="B37" s="211" t="s">
        <v>141</v>
      </c>
      <c r="C37" s="211"/>
      <c r="D37" s="211"/>
      <c r="E37" s="250">
        <f>SUM(F34:F36)</f>
        <v>0</v>
      </c>
      <c r="F37" s="251"/>
      <c r="G37" s="101"/>
      <c r="H37" s="101"/>
      <c r="I37" s="101"/>
      <c r="J37" s="215"/>
      <c r="K37" s="215"/>
      <c r="L37" s="215"/>
      <c r="M37" s="215"/>
      <c r="N37" s="215"/>
      <c r="O37" s="46"/>
    </row>
    <row r="38" spans="2:15" ht="15" customHeight="1" x14ac:dyDescent="0.25">
      <c r="B38" s="42"/>
      <c r="C38" s="42"/>
      <c r="D38" s="42"/>
      <c r="E38" s="42"/>
      <c r="F38" s="42"/>
      <c r="G38" s="109"/>
      <c r="H38" s="42"/>
      <c r="I38" s="42"/>
      <c r="J38" s="42"/>
      <c r="K38" s="42"/>
      <c r="L38" s="42"/>
      <c r="M38" s="42"/>
      <c r="N38" s="42"/>
      <c r="O38" s="42"/>
    </row>
    <row r="39" spans="2:15" ht="18.75" x14ac:dyDescent="0.25">
      <c r="B39" s="240" t="s">
        <v>130</v>
      </c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2"/>
    </row>
    <row r="40" spans="2:15" ht="5.0999999999999996" customHeight="1" x14ac:dyDescent="0.25">
      <c r="B40" s="42"/>
      <c r="C40" s="42"/>
      <c r="D40" s="42"/>
      <c r="E40" s="42"/>
      <c r="F40" s="42"/>
      <c r="G40" s="109"/>
      <c r="H40" s="42"/>
      <c r="I40" s="42"/>
      <c r="J40" s="42"/>
      <c r="K40" s="42"/>
      <c r="L40" s="42"/>
      <c r="M40" s="42"/>
      <c r="N40" s="42"/>
      <c r="O40" s="42"/>
    </row>
    <row r="41" spans="2:15" ht="30" x14ac:dyDescent="0.25">
      <c r="B41" s="14"/>
      <c r="C41" s="56" t="s">
        <v>4</v>
      </c>
      <c r="D41" s="56" t="s">
        <v>5</v>
      </c>
      <c r="E41" s="57" t="s">
        <v>8</v>
      </c>
      <c r="F41" s="56" t="s">
        <v>43</v>
      </c>
      <c r="G41" s="69"/>
      <c r="H41" s="69"/>
      <c r="I41" s="69"/>
      <c r="J41" s="69"/>
      <c r="K41" s="69"/>
      <c r="L41" s="70"/>
      <c r="M41" s="69"/>
      <c r="N41" s="69"/>
      <c r="O41" s="6"/>
    </row>
    <row r="42" spans="2:15" x14ac:dyDescent="0.25">
      <c r="B42" s="60" t="s">
        <v>18</v>
      </c>
      <c r="C42" s="61"/>
      <c r="D42" s="62"/>
      <c r="E42" s="62"/>
      <c r="F42" s="64"/>
      <c r="G42" s="117"/>
      <c r="H42" s="71"/>
      <c r="I42" s="71"/>
      <c r="J42" s="71"/>
      <c r="K42" s="71"/>
      <c r="L42" s="72"/>
      <c r="M42" s="71"/>
      <c r="N42" s="71"/>
      <c r="O42" s="71"/>
    </row>
    <row r="43" spans="2:15" x14ac:dyDescent="0.25">
      <c r="B43" s="25" t="s">
        <v>18</v>
      </c>
      <c r="C43" s="26" t="s">
        <v>21</v>
      </c>
      <c r="D43" s="26">
        <v>1</v>
      </c>
      <c r="E43" s="49"/>
      <c r="F43" s="118">
        <f>D43*E43</f>
        <v>0</v>
      </c>
      <c r="G43" s="29"/>
      <c r="H43" s="100"/>
      <c r="I43" s="30"/>
      <c r="J43" s="29"/>
      <c r="K43" s="29"/>
      <c r="L43" s="29"/>
      <c r="M43" s="29"/>
      <c r="N43" s="30"/>
      <c r="O43" s="31"/>
    </row>
    <row r="44" spans="2:15" x14ac:dyDescent="0.25">
      <c r="B44" s="211" t="s">
        <v>154</v>
      </c>
      <c r="C44" s="211"/>
      <c r="D44" s="211"/>
      <c r="E44" s="250">
        <f>SUM(F43:F43)</f>
        <v>0</v>
      </c>
      <c r="F44" s="251"/>
      <c r="G44" s="101"/>
      <c r="H44" s="101"/>
      <c r="I44" s="101"/>
      <c r="J44" s="215"/>
      <c r="K44" s="215"/>
      <c r="L44" s="215"/>
      <c r="M44" s="215"/>
      <c r="N44" s="215"/>
      <c r="O44" s="46"/>
    </row>
    <row r="45" spans="2:15" x14ac:dyDescent="0.25">
      <c r="B45" s="139"/>
      <c r="C45" s="139"/>
      <c r="D45" s="139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</row>
    <row r="46" spans="2:15" ht="24.95" customHeight="1" x14ac:dyDescent="0.25">
      <c r="B46" s="240" t="s">
        <v>134</v>
      </c>
      <c r="C46" s="241"/>
      <c r="D46" s="241"/>
      <c r="E46" s="241"/>
      <c r="F46" s="241"/>
      <c r="G46" s="241"/>
      <c r="H46" s="241"/>
      <c r="I46" s="241"/>
      <c r="J46" s="241"/>
      <c r="K46" s="241"/>
      <c r="L46" s="241"/>
      <c r="M46" s="241"/>
      <c r="N46" s="241"/>
      <c r="O46" s="242"/>
    </row>
    <row r="47" spans="2:15" s="39" customFormat="1" ht="5.45" customHeight="1" x14ac:dyDescent="0.25">
      <c r="B47" s="42"/>
      <c r="C47" s="42"/>
      <c r="D47" s="42"/>
      <c r="E47" s="42"/>
      <c r="F47" s="42"/>
      <c r="G47" s="109"/>
      <c r="H47" s="42"/>
      <c r="I47" s="42"/>
      <c r="J47" s="42"/>
      <c r="K47" s="42"/>
      <c r="L47" s="42"/>
      <c r="M47" s="42"/>
      <c r="N47" s="42"/>
      <c r="O47" s="42"/>
    </row>
    <row r="48" spans="2:15" ht="30" x14ac:dyDescent="0.25">
      <c r="B48" s="14"/>
      <c r="C48" s="56" t="s">
        <v>4</v>
      </c>
      <c r="D48" s="56" t="s">
        <v>5</v>
      </c>
      <c r="E48" s="56" t="s">
        <v>8</v>
      </c>
      <c r="F48" s="56" t="s">
        <v>43</v>
      </c>
      <c r="G48" s="69"/>
      <c r="H48" s="69"/>
      <c r="I48" s="69"/>
      <c r="J48" s="69"/>
      <c r="K48" s="69"/>
      <c r="L48" s="70"/>
      <c r="M48" s="69"/>
      <c r="N48" s="69"/>
      <c r="O48" s="6"/>
    </row>
    <row r="49" spans="2:15" x14ac:dyDescent="0.25">
      <c r="B49" s="60" t="s">
        <v>35</v>
      </c>
      <c r="C49" s="61"/>
      <c r="D49" s="62"/>
      <c r="E49" s="62"/>
      <c r="F49" s="64"/>
      <c r="G49" s="117"/>
      <c r="H49" s="71"/>
      <c r="I49" s="71"/>
      <c r="J49" s="71"/>
      <c r="K49" s="71"/>
      <c r="L49" s="72"/>
      <c r="M49" s="71"/>
      <c r="N49" s="71"/>
      <c r="O49" s="71"/>
    </row>
    <row r="50" spans="2:15" x14ac:dyDescent="0.25">
      <c r="B50" s="47"/>
      <c r="C50" s="48" t="s">
        <v>21</v>
      </c>
      <c r="D50" s="48">
        <v>1</v>
      </c>
      <c r="E50" s="85"/>
      <c r="F50" s="124">
        <f>D50*E50</f>
        <v>0</v>
      </c>
      <c r="G50" s="29"/>
      <c r="H50" s="29"/>
      <c r="I50" s="30"/>
      <c r="J50" s="29"/>
      <c r="K50" s="29"/>
      <c r="L50" s="29"/>
      <c r="M50" s="29"/>
      <c r="N50" s="30"/>
      <c r="O50" s="31"/>
    </row>
    <row r="51" spans="2:15" x14ac:dyDescent="0.25">
      <c r="B51" s="211" t="s">
        <v>145</v>
      </c>
      <c r="C51" s="211"/>
      <c r="D51" s="211"/>
      <c r="E51" s="250">
        <f>F50</f>
        <v>0</v>
      </c>
      <c r="F51" s="251"/>
      <c r="G51" s="101"/>
      <c r="H51" s="101"/>
      <c r="I51" s="101"/>
      <c r="J51" s="215"/>
      <c r="K51" s="215"/>
      <c r="L51" s="215"/>
      <c r="M51" s="215"/>
      <c r="N51" s="215"/>
      <c r="O51" s="46"/>
    </row>
    <row r="52" spans="2:15" s="39" customFormat="1" ht="12" customHeight="1" x14ac:dyDescent="0.25">
      <c r="B52" s="42"/>
      <c r="C52" s="42"/>
      <c r="D52" s="42"/>
      <c r="E52" s="42"/>
      <c r="F52" s="42"/>
      <c r="G52" s="109"/>
      <c r="H52" s="42"/>
      <c r="I52" s="42"/>
      <c r="J52" s="42"/>
      <c r="K52" s="42"/>
      <c r="L52" s="42"/>
      <c r="M52" s="42"/>
      <c r="N52" s="42"/>
      <c r="O52" s="42"/>
    </row>
    <row r="53" spans="2:15" x14ac:dyDescent="0.25">
      <c r="B53" s="211" t="s">
        <v>84</v>
      </c>
      <c r="C53" s="211"/>
      <c r="D53" s="211"/>
      <c r="E53" s="212">
        <f>SUM(O28,E37,E44,E51)</f>
        <v>0</v>
      </c>
      <c r="F53" s="213"/>
      <c r="G53" s="214"/>
    </row>
    <row r="55" spans="2:15" ht="15.75" x14ac:dyDescent="0.25">
      <c r="I55" s="209" t="s">
        <v>196</v>
      </c>
      <c r="J55" s="257"/>
      <c r="K55" s="257"/>
      <c r="L55" s="257"/>
      <c r="M55" s="257"/>
      <c r="N55" s="257"/>
    </row>
    <row r="56" spans="2:15" x14ac:dyDescent="0.25">
      <c r="I56" s="210">
        <f>SUM(E53)</f>
        <v>0</v>
      </c>
      <c r="J56" s="236"/>
      <c r="K56" s="236"/>
      <c r="L56" s="236"/>
      <c r="M56" s="236"/>
      <c r="N56" s="236"/>
    </row>
  </sheetData>
  <mergeCells count="23">
    <mergeCell ref="B44:D44"/>
    <mergeCell ref="E44:F44"/>
    <mergeCell ref="J44:N44"/>
    <mergeCell ref="B3:O3"/>
    <mergeCell ref="B5:O5"/>
    <mergeCell ref="B7:O7"/>
    <mergeCell ref="B9:O9"/>
    <mergeCell ref="I55:N55"/>
    <mergeCell ref="I56:N56"/>
    <mergeCell ref="B46:O46"/>
    <mergeCell ref="B28:D28"/>
    <mergeCell ref="E28:I28"/>
    <mergeCell ref="J28:N28"/>
    <mergeCell ref="B53:D53"/>
    <mergeCell ref="E53:G53"/>
    <mergeCell ref="B51:D51"/>
    <mergeCell ref="E51:F51"/>
    <mergeCell ref="J51:N51"/>
    <mergeCell ref="B30:O30"/>
    <mergeCell ref="B37:D37"/>
    <mergeCell ref="E37:F37"/>
    <mergeCell ref="J37:N37"/>
    <mergeCell ref="B39:O39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theme="8"/>
    <pageSetUpPr fitToPage="1"/>
  </sheetPr>
  <dimension ref="B1:D64"/>
  <sheetViews>
    <sheetView tabSelected="1" view="pageBreakPreview" zoomScaleNormal="100" zoomScaleSheetLayoutView="100" workbookViewId="0">
      <selection activeCell="F36" sqref="F36"/>
    </sheetView>
  </sheetViews>
  <sheetFormatPr baseColWidth="10" defaultColWidth="11.42578125" defaultRowHeight="15" x14ac:dyDescent="0.25"/>
  <cols>
    <col min="1" max="1" width="3.140625" style="1" customWidth="1"/>
    <col min="2" max="2" width="87.5703125" style="2" customWidth="1"/>
    <col min="3" max="3" width="31.5703125" style="3" customWidth="1"/>
    <col min="4" max="4" width="31.5703125" style="1" customWidth="1"/>
    <col min="5" max="16384" width="11.42578125" style="1"/>
  </cols>
  <sheetData>
    <row r="1" spans="2:4" s="38" customFormat="1" ht="21" customHeight="1" x14ac:dyDescent="0.25">
      <c r="B1" s="205" t="s">
        <v>28</v>
      </c>
      <c r="C1" s="205"/>
      <c r="D1" s="41"/>
    </row>
    <row r="2" spans="2:4" s="38" customFormat="1" ht="9.9499999999999993" customHeight="1" x14ac:dyDescent="0.25">
      <c r="B2" s="6"/>
      <c r="C2" s="6"/>
      <c r="D2" s="6"/>
    </row>
    <row r="3" spans="2:4" s="38" customFormat="1" ht="18" customHeight="1" x14ac:dyDescent="0.25">
      <c r="B3" s="206"/>
      <c r="C3" s="206"/>
      <c r="D3" s="206"/>
    </row>
    <row r="4" spans="2:4" s="28" customFormat="1" ht="24.95" customHeight="1" x14ac:dyDescent="0.25">
      <c r="B4" s="207" t="s">
        <v>30</v>
      </c>
      <c r="C4" s="208"/>
      <c r="D4" s="208"/>
    </row>
    <row r="5" spans="2:4" x14ac:dyDescent="0.25">
      <c r="B5" s="75" t="s">
        <v>38</v>
      </c>
      <c r="C5" s="56" t="s">
        <v>0</v>
      </c>
      <c r="D5" s="56" t="s">
        <v>95</v>
      </c>
    </row>
    <row r="6" spans="2:4" x14ac:dyDescent="0.25">
      <c r="B6" s="203" t="str">
        <f>'Année 1 Prestations communes'!B4</f>
        <v>1. Phase de prise en charge / démarrage</v>
      </c>
      <c r="C6" s="204"/>
      <c r="D6" s="204"/>
    </row>
    <row r="7" spans="2:4" x14ac:dyDescent="0.25">
      <c r="B7" s="135" t="str">
        <f>'Année 1 Prestations communes'!B4</f>
        <v>1. Phase de prise en charge / démarrage</v>
      </c>
      <c r="C7" s="134">
        <f>'Année 1 Prestations communes'!E17</f>
        <v>0</v>
      </c>
      <c r="D7" s="134">
        <f>C7*1.2</f>
        <v>0</v>
      </c>
    </row>
    <row r="8" spans="2:4" x14ac:dyDescent="0.25">
      <c r="B8" s="125" t="s">
        <v>14</v>
      </c>
      <c r="C8" s="126">
        <f>SUM(C7:C7)</f>
        <v>0</v>
      </c>
      <c r="D8" s="126">
        <f>SUM(D7)</f>
        <v>0</v>
      </c>
    </row>
    <row r="10" spans="2:4" x14ac:dyDescent="0.25">
      <c r="B10" s="203" t="str">
        <f>'Année 1 Prestations communes'!B19</f>
        <v>2. Phase d'exploitation courante</v>
      </c>
      <c r="C10" s="204"/>
      <c r="D10" s="204"/>
    </row>
    <row r="11" spans="2:4" x14ac:dyDescent="0.25">
      <c r="B11" s="135" t="str">
        <f>'Année 1 Prestations communes'!B21</f>
        <v>2.1 Management et pilotage</v>
      </c>
      <c r="C11" s="141">
        <f>'Année 1 Prestations communes'!E43</f>
        <v>0</v>
      </c>
      <c r="D11" s="141">
        <f>C11*1.2</f>
        <v>0</v>
      </c>
    </row>
    <row r="12" spans="2:4" x14ac:dyDescent="0.25">
      <c r="B12" s="135" t="str">
        <f>'Année 1 Prestations communes'!B45</f>
        <v>2.2 Hospitality Management</v>
      </c>
      <c r="C12" s="141">
        <f>'Année 1 Prestations communes'!E56</f>
        <v>0</v>
      </c>
      <c r="D12" s="141">
        <f>C12*1.2</f>
        <v>0</v>
      </c>
    </row>
    <row r="13" spans="2:4" x14ac:dyDescent="0.25">
      <c r="B13" s="125" t="s">
        <v>118</v>
      </c>
      <c r="C13" s="126">
        <f>SUM(C11:C12)</f>
        <v>0</v>
      </c>
      <c r="D13" s="126">
        <f>SUM(D11:D12)</f>
        <v>0</v>
      </c>
    </row>
    <row r="14" spans="2:4" x14ac:dyDescent="0.25">
      <c r="B14" s="136" t="str">
        <f>'Année 1 Les Allées'!B5</f>
        <v>2.3 Prestations Multiservices</v>
      </c>
      <c r="C14" s="136"/>
      <c r="D14" s="136"/>
    </row>
    <row r="15" spans="2:4" x14ac:dyDescent="0.25">
      <c r="B15" s="133" t="str">
        <f>'Année 1 Les Allées'!B7</f>
        <v>2.3.1 ENCADREMENT OPERATIONNEL</v>
      </c>
      <c r="C15" s="134">
        <f>'Année 1 Les Allées'!E16+'Année 1 Le Fabrik'!E16+'Année 1 IGPDE'!E16+'Année 1 Joliot Curie'!E16</f>
        <v>0</v>
      </c>
      <c r="D15" s="134">
        <f>C15*1.2</f>
        <v>0</v>
      </c>
    </row>
    <row r="16" spans="2:4" x14ac:dyDescent="0.25">
      <c r="B16" s="133" t="str">
        <f>'Année 1 Les Allées'!B18</f>
        <v>2.3.2 NETTOYAGE DES LOCAUX</v>
      </c>
      <c r="C16" s="134">
        <f>'Année 1 Les Allées'!E99+'Année 1 Le Fabrik'!E102+'Année 1 IGPDE'!E101+'Année 1 Minimes'!E54+'Année 1 Joliot Curie'!E101</f>
        <v>0</v>
      </c>
      <c r="D16" s="134">
        <f t="shared" ref="D16:D21" si="0">C16*1.2</f>
        <v>0</v>
      </c>
    </row>
    <row r="17" spans="2:4" x14ac:dyDescent="0.25">
      <c r="B17" s="133" t="str">
        <f>'Année 1 Les Allées'!B101</f>
        <v>2.3.3 GESTION DES DECHETS</v>
      </c>
      <c r="C17" s="134">
        <f>'Année 1 Les Allées'!E111+'Année 1 Le Fabrik'!E114+'Année 1 IGPDE'!E113+'Année 1 Joliot Curie'!E113</f>
        <v>0</v>
      </c>
      <c r="D17" s="134">
        <f t="shared" si="0"/>
        <v>0</v>
      </c>
    </row>
    <row r="18" spans="2:4" x14ac:dyDescent="0.25">
      <c r="B18" s="133" t="str">
        <f>'Année 1 Les Allées'!B113</f>
        <v>2.3.4 ACCUEIL PHYSIQUE ET TELEPHONIQUE</v>
      </c>
      <c r="C18" s="134">
        <f>'Année 1 Les Allées'!E123+'Année 1 Le Fabrik'!E126+'Année 1 IGPDE'!E125+'Année 1 Joliot Curie'!E125</f>
        <v>0</v>
      </c>
      <c r="D18" s="134">
        <f t="shared" si="0"/>
        <v>0</v>
      </c>
    </row>
    <row r="19" spans="2:4" x14ac:dyDescent="0.25">
      <c r="B19" s="133" t="str">
        <f>'Année 1 Les Allées'!B125</f>
        <v>2.3.5  PRESTATIONS LOGISTIQUES</v>
      </c>
      <c r="C19" s="134">
        <f>'Année 1 Les Allées'!E135+'Année 1 Le Fabrik'!E138+'Année 1 IGPDE'!E137+'Année 1 Joliot Curie'!E137</f>
        <v>0</v>
      </c>
      <c r="D19" s="134">
        <f t="shared" si="0"/>
        <v>0</v>
      </c>
    </row>
    <row r="20" spans="2:4" x14ac:dyDescent="0.25">
      <c r="B20" s="133" t="str">
        <f>'Année 1 Joliot Curie'!B139</f>
        <v>2.3.6 GESTION DU COURRIER</v>
      </c>
      <c r="C20" s="134">
        <f>'Année 1 Joliot Curie'!E149</f>
        <v>0</v>
      </c>
      <c r="D20" s="134">
        <f t="shared" si="0"/>
        <v>0</v>
      </c>
    </row>
    <row r="21" spans="2:4" x14ac:dyDescent="0.25">
      <c r="B21" s="133" t="str">
        <f>'Année 1 Les Allées'!B137</f>
        <v>2.3.7  PRESTATIONS MÂTS DE PAVOISEMENT</v>
      </c>
      <c r="C21" s="134">
        <f>'Année 1 Les Allées'!E147+'Année 1 Le Fabrik'!E150+'Année 1 IGPDE'!E149+'Année 1 Joliot Curie'!E161</f>
        <v>0</v>
      </c>
      <c r="D21" s="134">
        <f t="shared" si="0"/>
        <v>0</v>
      </c>
    </row>
    <row r="22" spans="2:4" x14ac:dyDescent="0.25">
      <c r="B22" s="125" t="s">
        <v>119</v>
      </c>
      <c r="C22" s="126">
        <f>SUM(C15:C21)</f>
        <v>0</v>
      </c>
      <c r="D22" s="126">
        <f>SUM(D15:D21)</f>
        <v>0</v>
      </c>
    </row>
    <row r="23" spans="2:4" x14ac:dyDescent="0.25">
      <c r="B23" s="27"/>
      <c r="C23" s="6"/>
    </row>
    <row r="24" spans="2:4" ht="18.75" x14ac:dyDescent="0.25">
      <c r="B24" s="199" t="s">
        <v>186</v>
      </c>
      <c r="C24" s="200"/>
      <c r="D24" s="200"/>
    </row>
    <row r="25" spans="2:4" x14ac:dyDescent="0.25">
      <c r="B25" s="75" t="s">
        <v>38</v>
      </c>
      <c r="C25" s="56" t="s">
        <v>0</v>
      </c>
      <c r="D25" s="56" t="s">
        <v>95</v>
      </c>
    </row>
    <row r="26" spans="2:4" x14ac:dyDescent="0.25">
      <c r="B26" s="201" t="str">
        <f>'Années 2-3 Prestations communes'!B4</f>
        <v>2. Phase d'exploitation courante</v>
      </c>
      <c r="C26" s="202"/>
      <c r="D26" s="202"/>
    </row>
    <row r="27" spans="2:4" x14ac:dyDescent="0.25">
      <c r="B27" s="135" t="str">
        <f>'Années 2-3 Prestations communes'!B6</f>
        <v>2.1 Management et pilotage</v>
      </c>
      <c r="C27" s="141">
        <f>'Années 2-3 Prestations communes'!E28</f>
        <v>0</v>
      </c>
      <c r="D27" s="141">
        <f>C27*1.2</f>
        <v>0</v>
      </c>
    </row>
    <row r="28" spans="2:4" x14ac:dyDescent="0.25">
      <c r="B28" s="135" t="str">
        <f>'Années 2-3 Prestations communes'!B30</f>
        <v>2.2 Hospitality Management</v>
      </c>
      <c r="C28" s="141">
        <f>'Années 2-3 Prestations communes'!E41</f>
        <v>0</v>
      </c>
      <c r="D28" s="141">
        <f>C28*1.2</f>
        <v>0</v>
      </c>
    </row>
    <row r="29" spans="2:4" x14ac:dyDescent="0.25">
      <c r="B29" s="125" t="s">
        <v>118</v>
      </c>
      <c r="C29" s="126">
        <f>SUM(C27:C28)</f>
        <v>0</v>
      </c>
      <c r="D29" s="126">
        <f>SUM(D27:D28)</f>
        <v>0</v>
      </c>
    </row>
    <row r="30" spans="2:4" x14ac:dyDescent="0.25">
      <c r="B30" s="136" t="str">
        <f>'Années 2-3 Les Allées'!B5</f>
        <v>2.3 Prestations Multiservices</v>
      </c>
      <c r="C30" s="136"/>
      <c r="D30" s="136"/>
    </row>
    <row r="31" spans="2:4" x14ac:dyDescent="0.25">
      <c r="B31" s="133" t="str">
        <f>'Années 2-3 Les Allées'!B7</f>
        <v>2.3.1 ENCADREMENT OPERATIONNEL</v>
      </c>
      <c r="C31" s="134">
        <f>('Années 2-3 Les Allées'!E16+'Années 2-3 Le Fabrik'!E16+'Années 2-3 IGPDE'!E16+'Années 2-3 Joliot Curie'!E17)</f>
        <v>0</v>
      </c>
      <c r="D31" s="134">
        <f>C31*1.2</f>
        <v>0</v>
      </c>
    </row>
    <row r="32" spans="2:4" x14ac:dyDescent="0.25">
      <c r="B32" s="133" t="str">
        <f>'Années 2-3 Les Allées'!B18</f>
        <v>2.3.2 NETTOYAGE DES LOCAUX</v>
      </c>
      <c r="C32" s="134">
        <f>('Années 2-3 Les Allées'!E92+'Années 2-3 Le Fabrik'!E94+'Années 2-3 IGPDE'!E93+'Années 2-3 Minimes'!E54+'Années 2-3 Joliot Curie'!E94)</f>
        <v>0</v>
      </c>
      <c r="D32" s="134">
        <f t="shared" ref="D32:D37" si="1">C32*1.2</f>
        <v>0</v>
      </c>
    </row>
    <row r="33" spans="2:4" x14ac:dyDescent="0.25">
      <c r="B33" s="133" t="str">
        <f>'Années 2-3 Les Allées'!B94</f>
        <v>2.3.3 GESTION DES DECHETS</v>
      </c>
      <c r="C33" s="134">
        <f>('Années 2-3 Les Allées'!E104+'Années 2-3 Le Fabrik'!E106+'Années 2-3 IGPDE'!E105+'Années 2-3 Joliot Curie'!E106)</f>
        <v>0</v>
      </c>
      <c r="D33" s="134">
        <f t="shared" si="1"/>
        <v>0</v>
      </c>
    </row>
    <row r="34" spans="2:4" x14ac:dyDescent="0.25">
      <c r="B34" s="133" t="str">
        <f>'Années 2-3 Les Allées'!B106</f>
        <v>2.3.4 ACCUEIL PHYSIQUE ET TELEPHONIQUE</v>
      </c>
      <c r="C34" s="134">
        <f>('Années 2-3 Les Allées'!E116+'Années 2-3 Le Fabrik'!E118+'Années 2-3 IGPDE'!E117+'Années 2-3 Joliot Curie'!E118)</f>
        <v>0</v>
      </c>
      <c r="D34" s="134">
        <f t="shared" si="1"/>
        <v>0</v>
      </c>
    </row>
    <row r="35" spans="2:4" x14ac:dyDescent="0.25">
      <c r="B35" s="133" t="str">
        <f>'Années 2-3 Les Allées'!B118</f>
        <v>2.3.5  PRESTATIONS LOGISTIQUES</v>
      </c>
      <c r="C35" s="134">
        <f>('Années 2-3 Les Allées'!E128+'Années 2-3 Le Fabrik'!E130+'Années 2-3 IGPDE'!E129+'Années 2-3 Joliot Curie'!E130)</f>
        <v>0</v>
      </c>
      <c r="D35" s="134">
        <f t="shared" si="1"/>
        <v>0</v>
      </c>
    </row>
    <row r="36" spans="2:4" x14ac:dyDescent="0.25">
      <c r="B36" s="133" t="str">
        <f>'Années 2-3 Joliot Curie'!B132</f>
        <v>2.3.6 GESTION DU COURRIER</v>
      </c>
      <c r="C36" s="134">
        <f>'Années 2-3 Joliot Curie'!E142</f>
        <v>0</v>
      </c>
      <c r="D36" s="134">
        <f t="shared" si="1"/>
        <v>0</v>
      </c>
    </row>
    <row r="37" spans="2:4" x14ac:dyDescent="0.25">
      <c r="B37" s="133" t="str">
        <f>'Année 1 Les Allées'!B137</f>
        <v>2.3.7  PRESTATIONS MÂTS DE PAVOISEMENT</v>
      </c>
      <c r="C37" s="134">
        <f>'Années 2-3 Les Allées'!E140+'Années 2-3 Le Fabrik'!E142+'Années 2-3 IGPDE'!E141+'Années 2-3 Joliot Curie'!E154</f>
        <v>0</v>
      </c>
      <c r="D37" s="134">
        <f t="shared" si="1"/>
        <v>0</v>
      </c>
    </row>
    <row r="38" spans="2:4" x14ac:dyDescent="0.25">
      <c r="B38" s="125" t="s">
        <v>119</v>
      </c>
      <c r="C38" s="126">
        <f>SUM(C31:C37)</f>
        <v>0</v>
      </c>
      <c r="D38" s="126">
        <f>SUM(D31:D37)</f>
        <v>0</v>
      </c>
    </row>
    <row r="39" spans="2:4" x14ac:dyDescent="0.25">
      <c r="B39" s="167"/>
      <c r="C39" s="56" t="s">
        <v>166</v>
      </c>
      <c r="D39" s="56" t="s">
        <v>167</v>
      </c>
    </row>
    <row r="40" spans="2:4" x14ac:dyDescent="0.25">
      <c r="B40" s="168" t="s">
        <v>168</v>
      </c>
      <c r="C40" s="162">
        <f>(C29+C38)*2</f>
        <v>0</v>
      </c>
      <c r="D40" s="162">
        <f>SUM(D29,D38)*2</f>
        <v>0</v>
      </c>
    </row>
    <row r="41" spans="2:4" x14ac:dyDescent="0.25">
      <c r="B41" s="27"/>
      <c r="C41" s="6"/>
    </row>
    <row r="42" spans="2:4" ht="18.75" x14ac:dyDescent="0.25">
      <c r="B42" s="199" t="s">
        <v>93</v>
      </c>
      <c r="C42" s="200"/>
      <c r="D42" s="200"/>
    </row>
    <row r="43" spans="2:4" x14ac:dyDescent="0.25">
      <c r="B43" s="75" t="s">
        <v>38</v>
      </c>
      <c r="C43" s="56" t="s">
        <v>0</v>
      </c>
      <c r="D43" s="56" t="s">
        <v>95</v>
      </c>
    </row>
    <row r="44" spans="2:4" x14ac:dyDescent="0.25">
      <c r="B44" s="203" t="str">
        <f>'Année 4 Prestations communes'!B3</f>
        <v>2. Phase d'exploitation courante</v>
      </c>
      <c r="C44" s="204"/>
      <c r="D44" s="204"/>
    </row>
    <row r="45" spans="2:4" x14ac:dyDescent="0.25">
      <c r="B45" s="135" t="str">
        <f>'Année 4 Prestations communes'!B5</f>
        <v>2.1 Management et pilotage</v>
      </c>
      <c r="C45" s="141">
        <f>'Année 4 Prestations communes'!E27</f>
        <v>0</v>
      </c>
      <c r="D45" s="141">
        <f>C45*1.2</f>
        <v>0</v>
      </c>
    </row>
    <row r="46" spans="2:4" x14ac:dyDescent="0.25">
      <c r="B46" s="135" t="str">
        <f>'Année 4 Prestations communes'!B29</f>
        <v>2.2 Hospitality Management</v>
      </c>
      <c r="C46" s="141">
        <f>'Année 4 Prestations communes'!E40</f>
        <v>0</v>
      </c>
      <c r="D46" s="141">
        <f>C46*1.2</f>
        <v>0</v>
      </c>
    </row>
    <row r="47" spans="2:4" x14ac:dyDescent="0.25">
      <c r="B47" s="125" t="s">
        <v>118</v>
      </c>
      <c r="C47" s="126">
        <f>SUM(C45:C46)</f>
        <v>0</v>
      </c>
      <c r="D47" s="126">
        <f>SUM(D45:D46)</f>
        <v>0</v>
      </c>
    </row>
    <row r="48" spans="2:4" x14ac:dyDescent="0.25">
      <c r="B48" s="136" t="str">
        <f>'Année 1 Les Allées'!B5</f>
        <v>2.3 Prestations Multiservices</v>
      </c>
      <c r="C48" s="136"/>
      <c r="D48" s="136"/>
    </row>
    <row r="49" spans="2:4" x14ac:dyDescent="0.25">
      <c r="B49" s="133" t="str">
        <f>'Année 4 Les Allées'!B7</f>
        <v>2.3.1 ENCADREMENT OPERATIONNEL</v>
      </c>
      <c r="C49" s="134">
        <f>'Année 4 Les Allées'!E16+'Année 4 Le Fabrik'!E17+'Année 4 IGPDE'!E17+'Année 4 Joliot Curie'!E16</f>
        <v>0</v>
      </c>
      <c r="D49" s="134">
        <f>C49*1.2</f>
        <v>0</v>
      </c>
    </row>
    <row r="50" spans="2:4" x14ac:dyDescent="0.25">
      <c r="B50" s="133" t="str">
        <f>'Année 4 Les Allées'!B18</f>
        <v>2.3.2 NETTOYAGE DES LOCAUX</v>
      </c>
      <c r="C50" s="134">
        <f>'Année 4 Les Allées'!E92+'Année 4 Le Fabrik'!E95+'Année 4 IGPDE'!E94+'Année 4 Minimes'!E53+'Année 4 Joliot Curie'!E93</f>
        <v>0</v>
      </c>
      <c r="D50" s="134">
        <f t="shared" ref="D50:D55" si="2">C50*1.2</f>
        <v>0</v>
      </c>
    </row>
    <row r="51" spans="2:4" x14ac:dyDescent="0.25">
      <c r="B51" s="133" t="str">
        <f>'Année 4 Les Allées'!B94</f>
        <v>2.3.3 GESTION DES DECHETS</v>
      </c>
      <c r="C51" s="134">
        <f>'Année 4 Les Allées'!E104+'Année 4 Le Fabrik'!E107+'Année 4 IGPDE'!E106+'Année 4 Joliot Curie'!E105</f>
        <v>0</v>
      </c>
      <c r="D51" s="134">
        <f t="shared" si="2"/>
        <v>0</v>
      </c>
    </row>
    <row r="52" spans="2:4" x14ac:dyDescent="0.25">
      <c r="B52" s="133" t="str">
        <f>'Année 4 Les Allées'!B106</f>
        <v>2.3.4 ACCUEIL PHYSIQUE ET TELEPHONIQUE</v>
      </c>
      <c r="C52" s="134">
        <f>'Année 4 Les Allées'!E116+'Année 4 Le Fabrik'!E119+'Année 4 IGPDE'!E118+'Année 4 Joliot Curie'!E117</f>
        <v>0</v>
      </c>
      <c r="D52" s="134">
        <f t="shared" si="2"/>
        <v>0</v>
      </c>
    </row>
    <row r="53" spans="2:4" x14ac:dyDescent="0.25">
      <c r="B53" s="133" t="str">
        <f>'Année 4 Les Allées'!B118</f>
        <v>2.3.5  PRESTATIONS LOGISTIQUES</v>
      </c>
      <c r="C53" s="134">
        <f>'Année 4 Les Allées'!E128+'Année 4 Le Fabrik'!E131+'Année 4 IGPDE'!E130+'Année 4 Joliot Curie'!E129</f>
        <v>0</v>
      </c>
      <c r="D53" s="134">
        <f t="shared" si="2"/>
        <v>0</v>
      </c>
    </row>
    <row r="54" spans="2:4" x14ac:dyDescent="0.25">
      <c r="B54" s="133" t="str">
        <f>'Année 4 Joliot Curie'!B131</f>
        <v>2.3.6 GESTION DU COURRIER</v>
      </c>
      <c r="C54" s="134">
        <f>'Année 4 Joliot Curie'!E141</f>
        <v>0</v>
      </c>
      <c r="D54" s="134">
        <f t="shared" si="2"/>
        <v>0</v>
      </c>
    </row>
    <row r="55" spans="2:4" x14ac:dyDescent="0.25">
      <c r="B55" s="133" t="str">
        <f>'Année 1 Les Allées'!B137</f>
        <v>2.3.7  PRESTATIONS MÂTS DE PAVOISEMENT</v>
      </c>
      <c r="C55" s="134">
        <f>'Année 4 Les Allées'!E140+'Année 4 Le Fabrik'!E143+'Année 4 IGPDE'!E142+'Année 4 Joliot Curie'!E153</f>
        <v>0</v>
      </c>
      <c r="D55" s="134">
        <f t="shared" si="2"/>
        <v>0</v>
      </c>
    </row>
    <row r="56" spans="2:4" x14ac:dyDescent="0.25">
      <c r="B56" s="125" t="s">
        <v>119</v>
      </c>
      <c r="C56" s="126">
        <f>SUM(C49:C55)</f>
        <v>0</v>
      </c>
      <c r="D56" s="126">
        <f>SUM(D49:D55)</f>
        <v>0</v>
      </c>
    </row>
    <row r="57" spans="2:4" x14ac:dyDescent="0.25">
      <c r="B57" s="136" t="str">
        <f>'Année 4 Prestations communes'!B42</f>
        <v>2.4 Reversibilité</v>
      </c>
      <c r="C57" s="134">
        <f>'Année 4 Prestations communes'!E54</f>
        <v>0</v>
      </c>
      <c r="D57" s="134">
        <f>C57*1.2</f>
        <v>0</v>
      </c>
    </row>
    <row r="58" spans="2:4" x14ac:dyDescent="0.25">
      <c r="B58" s="125" t="s">
        <v>164</v>
      </c>
      <c r="C58" s="162">
        <f>SUM(C57)</f>
        <v>0</v>
      </c>
      <c r="D58" s="162">
        <f>SUM(D57)</f>
        <v>0</v>
      </c>
    </row>
    <row r="59" spans="2:4" x14ac:dyDescent="0.25">
      <c r="B59" s="27"/>
      <c r="C59" s="6"/>
    </row>
    <row r="60" spans="2:4" ht="24.95" customHeight="1" x14ac:dyDescent="0.25">
      <c r="B60" s="127" t="s">
        <v>89</v>
      </c>
      <c r="C60" s="91" t="s">
        <v>32</v>
      </c>
      <c r="D60" s="91" t="s">
        <v>96</v>
      </c>
    </row>
    <row r="61" spans="2:4" x14ac:dyDescent="0.25">
      <c r="B61" s="133" t="s">
        <v>90</v>
      </c>
      <c r="C61" s="134">
        <f>C8+C13+C22</f>
        <v>0</v>
      </c>
      <c r="D61" s="134">
        <f>C61*1.2</f>
        <v>0</v>
      </c>
    </row>
    <row r="62" spans="2:4" x14ac:dyDescent="0.25">
      <c r="B62" s="137" t="s">
        <v>165</v>
      </c>
      <c r="C62" s="138">
        <f>C40</f>
        <v>0</v>
      </c>
      <c r="D62" s="134">
        <f t="shared" ref="D62:D63" si="3">C62*1.2</f>
        <v>0</v>
      </c>
    </row>
    <row r="63" spans="2:4" x14ac:dyDescent="0.25">
      <c r="B63" s="137" t="s">
        <v>88</v>
      </c>
      <c r="C63" s="138">
        <f>C47+C56+C58</f>
        <v>0</v>
      </c>
      <c r="D63" s="134">
        <f t="shared" si="3"/>
        <v>0</v>
      </c>
    </row>
    <row r="64" spans="2:4" x14ac:dyDescent="0.25">
      <c r="B64" s="92" t="s">
        <v>31</v>
      </c>
      <c r="C64" s="93">
        <f>SUM(C61:C63)</f>
        <v>0</v>
      </c>
      <c r="D64" s="93">
        <f>SUM(D61:D63)</f>
        <v>0</v>
      </c>
    </row>
  </sheetData>
  <mergeCells count="9">
    <mergeCell ref="B24:D24"/>
    <mergeCell ref="B26:D26"/>
    <mergeCell ref="B42:D42"/>
    <mergeCell ref="B44:D44"/>
    <mergeCell ref="B1:C1"/>
    <mergeCell ref="B3:D3"/>
    <mergeCell ref="B4:D4"/>
    <mergeCell ref="B6:D6"/>
    <mergeCell ref="B10:D10"/>
  </mergeCells>
  <phoneticPr fontId="9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3" fitToHeight="0" orientation="portrait" r:id="rId1"/>
  <headerFooter>
    <oddHeader>&amp;LMEFR - Site d'Ivry&amp;RMarché FM - &amp;F_&amp;A</oddHeader>
    <oddFooter>&amp;LISIOM Conseil&amp;RPage 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2A111-380D-4BC8-9B95-5732D3E515D8}">
  <sheetPr>
    <tabColor theme="8"/>
    <pageSetUpPr fitToPage="1"/>
  </sheetPr>
  <dimension ref="B1:T156"/>
  <sheetViews>
    <sheetView view="pageBreakPreview" topLeftCell="A19" zoomScale="85" zoomScaleNormal="100" zoomScaleSheetLayoutView="85" workbookViewId="0">
      <selection activeCell="B43" sqref="B43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5" s="39" customFormat="1" ht="21" customHeight="1" x14ac:dyDescent="0.25">
      <c r="B1" s="89" t="s">
        <v>161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5" s="39" customFormat="1" ht="39" customHeight="1" x14ac:dyDescent="0.25">
      <c r="B2" s="153"/>
      <c r="C2" s="42"/>
      <c r="D2" s="42"/>
      <c r="E2" s="42"/>
      <c r="F2" s="42"/>
      <c r="G2" s="109"/>
      <c r="H2" s="42"/>
      <c r="I2" s="42"/>
      <c r="J2" s="42"/>
      <c r="K2" s="42"/>
      <c r="L2" s="42"/>
      <c r="M2" s="42"/>
      <c r="N2" s="42"/>
      <c r="O2" s="42"/>
    </row>
    <row r="3" spans="2:15" s="39" customFormat="1" ht="24.95" customHeight="1" x14ac:dyDescent="0.25">
      <c r="B3" s="216" t="s">
        <v>55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8"/>
    </row>
    <row r="4" spans="2:15" s="39" customFormat="1" ht="15" customHeight="1" x14ac:dyDescent="0.25">
      <c r="B4" s="153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2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2:15" s="39" customFormat="1" ht="15" customHeight="1" x14ac:dyDescent="0.25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2:15" s="39" customFormat="1" ht="24.95" customHeight="1" x14ac:dyDescent="0.25">
      <c r="B7" s="237" t="s">
        <v>150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2:15" s="39" customFormat="1" ht="15" customHeight="1" x14ac:dyDescent="0.25"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</row>
    <row r="9" spans="2:15" s="39" customFormat="1" ht="16.5" customHeight="1" x14ac:dyDescent="0.25">
      <c r="B9" s="16"/>
      <c r="C9" s="17"/>
      <c r="D9" s="17"/>
      <c r="E9" s="222"/>
      <c r="F9" s="223"/>
      <c r="G9" s="224"/>
      <c r="H9" s="159"/>
      <c r="I9" s="159"/>
      <c r="J9" s="159"/>
      <c r="K9" s="159"/>
      <c r="L9" s="159"/>
      <c r="M9" s="159"/>
      <c r="N9" s="159"/>
      <c r="O9" s="159"/>
    </row>
    <row r="10" spans="2:15" s="39" customFormat="1" ht="30" customHeight="1" x14ac:dyDescent="0.25">
      <c r="B10" s="227"/>
      <c r="C10" s="228"/>
      <c r="D10" s="229"/>
      <c r="E10" s="57" t="s">
        <v>25</v>
      </c>
      <c r="F10" s="57" t="s">
        <v>45</v>
      </c>
      <c r="G10" s="56" t="s">
        <v>46</v>
      </c>
      <c r="H10" s="159"/>
      <c r="I10" s="159"/>
      <c r="J10" s="159"/>
      <c r="K10" s="159"/>
      <c r="L10" s="159"/>
      <c r="M10" s="159"/>
      <c r="N10" s="159"/>
      <c r="O10" s="159"/>
    </row>
    <row r="11" spans="2:15" s="39" customFormat="1" ht="15" customHeight="1" x14ac:dyDescent="0.25">
      <c r="B11" s="102" t="s">
        <v>151</v>
      </c>
      <c r="C11" s="61"/>
      <c r="D11" s="62"/>
      <c r="E11" s="62"/>
      <c r="F11" s="62"/>
      <c r="G11" s="112"/>
      <c r="H11" s="159"/>
      <c r="I11" s="159"/>
      <c r="J11" s="159"/>
      <c r="K11" s="159"/>
      <c r="L11" s="159"/>
      <c r="M11" s="159"/>
      <c r="N11" s="159"/>
      <c r="O11" s="159"/>
    </row>
    <row r="12" spans="2:15" s="39" customFormat="1" ht="15" customHeight="1" x14ac:dyDescent="0.25">
      <c r="B12" s="131" t="s">
        <v>83</v>
      </c>
      <c r="C12" s="8"/>
      <c r="D12" s="8"/>
      <c r="E12" s="49"/>
      <c r="F12" s="49"/>
      <c r="G12" s="13"/>
      <c r="H12" s="159"/>
      <c r="I12" s="159"/>
      <c r="J12" s="159"/>
      <c r="K12" s="159"/>
      <c r="L12" s="159"/>
      <c r="M12" s="159"/>
      <c r="N12" s="159"/>
      <c r="O12" s="159"/>
    </row>
    <row r="13" spans="2:15" s="39" customFormat="1" ht="15" customHeight="1" x14ac:dyDescent="0.25">
      <c r="B13" s="98" t="s">
        <v>149</v>
      </c>
      <c r="C13" s="9"/>
      <c r="D13" s="9"/>
      <c r="E13" s="49"/>
      <c r="F13" s="49"/>
      <c r="G13" s="13">
        <f t="shared" ref="G13:G15" si="0">E13*F13</f>
        <v>0</v>
      </c>
      <c r="H13" s="159"/>
      <c r="I13" s="159"/>
      <c r="J13" s="159"/>
      <c r="K13" s="159"/>
      <c r="L13" s="159"/>
      <c r="M13" s="159"/>
      <c r="N13" s="159"/>
      <c r="O13" s="159"/>
    </row>
    <row r="14" spans="2:15" s="39" customFormat="1" ht="15" customHeight="1" x14ac:dyDescent="0.25">
      <c r="B14" s="98" t="s">
        <v>52</v>
      </c>
      <c r="C14" s="23"/>
      <c r="D14" s="23"/>
      <c r="E14" s="49"/>
      <c r="F14" s="49"/>
      <c r="G14" s="13">
        <f t="shared" si="0"/>
        <v>0</v>
      </c>
      <c r="H14" s="159"/>
      <c r="I14" s="159"/>
      <c r="J14" s="159"/>
      <c r="K14" s="159"/>
      <c r="L14" s="159"/>
      <c r="M14" s="159"/>
      <c r="N14" s="159"/>
      <c r="O14" s="159"/>
    </row>
    <row r="15" spans="2:15" s="39" customFormat="1" ht="15" customHeight="1" x14ac:dyDescent="0.25">
      <c r="B15" s="98"/>
      <c r="C15" s="23"/>
      <c r="D15" s="23"/>
      <c r="E15" s="49"/>
      <c r="F15" s="49"/>
      <c r="G15" s="13">
        <f t="shared" si="0"/>
        <v>0</v>
      </c>
      <c r="H15" s="159"/>
      <c r="I15" s="159"/>
      <c r="J15" s="159"/>
      <c r="K15" s="159"/>
      <c r="L15" s="159"/>
      <c r="M15" s="159"/>
      <c r="N15" s="159"/>
      <c r="O15" s="159"/>
    </row>
    <row r="16" spans="2:15" s="39" customFormat="1" ht="15" customHeight="1" x14ac:dyDescent="0.25">
      <c r="B16" s="211" t="s">
        <v>148</v>
      </c>
      <c r="C16" s="211"/>
      <c r="D16" s="211"/>
      <c r="E16" s="212">
        <f>SUM(G12)</f>
        <v>0</v>
      </c>
      <c r="F16" s="213"/>
      <c r="G16" s="214"/>
      <c r="H16" s="159"/>
      <c r="I16" s="159"/>
      <c r="J16" s="159"/>
      <c r="K16" s="159"/>
      <c r="L16" s="159"/>
      <c r="M16" s="159"/>
      <c r="N16" s="159"/>
      <c r="O16" s="159"/>
    </row>
    <row r="17" spans="2:15" s="39" customFormat="1" ht="12" customHeight="1" x14ac:dyDescent="0.25">
      <c r="B17" s="42"/>
      <c r="C17" s="42"/>
      <c r="D17" s="42"/>
      <c r="E17" s="42"/>
      <c r="F17" s="42"/>
      <c r="G17" s="109"/>
      <c r="H17" s="42"/>
      <c r="I17" s="42"/>
      <c r="J17" s="42"/>
      <c r="K17" s="42"/>
      <c r="L17" s="42"/>
      <c r="M17" s="42"/>
      <c r="N17" s="42"/>
      <c r="O17" s="42"/>
    </row>
    <row r="18" spans="2:15" s="39" customFormat="1" ht="24.95" customHeight="1" x14ac:dyDescent="0.25">
      <c r="B18" s="237" t="s">
        <v>127</v>
      </c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9"/>
    </row>
    <row r="19" spans="2:15" s="39" customFormat="1" ht="12" customHeight="1" x14ac:dyDescent="0.25">
      <c r="B19" s="42"/>
      <c r="C19" s="42"/>
      <c r="D19" s="42"/>
      <c r="E19" s="42"/>
      <c r="F19" s="42"/>
      <c r="G19" s="109"/>
      <c r="H19" s="42"/>
      <c r="I19" s="42"/>
      <c r="J19" s="42"/>
      <c r="K19" s="42"/>
      <c r="L19" s="42"/>
      <c r="M19" s="42"/>
      <c r="N19" s="42"/>
      <c r="O19" s="42"/>
    </row>
    <row r="20" spans="2:15" ht="24.95" customHeight="1" x14ac:dyDescent="0.25">
      <c r="B20" s="240" t="s">
        <v>128</v>
      </c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2"/>
    </row>
    <row r="21" spans="2:15" s="39" customFormat="1" ht="5.45" customHeight="1" x14ac:dyDescent="0.25">
      <c r="B21" s="42"/>
      <c r="C21" s="42"/>
      <c r="D21" s="42"/>
      <c r="E21" s="42"/>
      <c r="F21" s="42"/>
      <c r="G21" s="109"/>
      <c r="H21" s="42"/>
      <c r="I21" s="42"/>
      <c r="J21" s="42"/>
      <c r="K21" s="42"/>
      <c r="L21" s="42"/>
      <c r="M21" s="42"/>
      <c r="N21" s="42"/>
      <c r="O21" s="42"/>
    </row>
    <row r="22" spans="2:15" ht="16.5" customHeight="1" x14ac:dyDescent="0.25">
      <c r="B22" s="16"/>
      <c r="C22" s="17"/>
      <c r="D22" s="17"/>
      <c r="E22" s="246" t="s">
        <v>1</v>
      </c>
      <c r="F22" s="246"/>
      <c r="G22" s="246"/>
      <c r="H22" s="246"/>
      <c r="I22" s="246"/>
      <c r="J22" s="247" t="s">
        <v>2</v>
      </c>
      <c r="K22" s="247"/>
      <c r="L22" s="247"/>
      <c r="M22" s="247"/>
      <c r="N22" s="247"/>
      <c r="O22" s="248" t="s">
        <v>3</v>
      </c>
    </row>
    <row r="23" spans="2:15" ht="30" x14ac:dyDescent="0.25">
      <c r="B23" s="14"/>
      <c r="C23" s="56" t="s">
        <v>4</v>
      </c>
      <c r="D23" s="56" t="s">
        <v>5</v>
      </c>
      <c r="E23" s="57" t="s">
        <v>6</v>
      </c>
      <c r="F23" s="57" t="s">
        <v>7</v>
      </c>
      <c r="G23" s="57" t="s">
        <v>8</v>
      </c>
      <c r="H23" s="57" t="s">
        <v>9</v>
      </c>
      <c r="I23" s="57" t="s">
        <v>0</v>
      </c>
      <c r="J23" s="58" t="s">
        <v>6</v>
      </c>
      <c r="K23" s="58" t="s">
        <v>7</v>
      </c>
      <c r="L23" s="59" t="s">
        <v>8</v>
      </c>
      <c r="M23" s="58" t="s">
        <v>9</v>
      </c>
      <c r="N23" s="58" t="s">
        <v>0</v>
      </c>
      <c r="O23" s="248"/>
    </row>
    <row r="24" spans="2:15" x14ac:dyDescent="0.25">
      <c r="B24" s="60" t="s">
        <v>63</v>
      </c>
      <c r="C24" s="61"/>
      <c r="D24" s="62"/>
      <c r="E24" s="62"/>
      <c r="F24" s="62"/>
      <c r="G24" s="113"/>
      <c r="H24" s="62"/>
      <c r="I24" s="62"/>
      <c r="J24" s="62"/>
      <c r="K24" s="62"/>
      <c r="L24" s="63"/>
      <c r="M24" s="62"/>
      <c r="N24" s="62"/>
      <c r="O24" s="64"/>
    </row>
    <row r="25" spans="2:15" x14ac:dyDescent="0.25">
      <c r="B25" s="18" t="s">
        <v>107</v>
      </c>
      <c r="C25" s="7" t="s">
        <v>13</v>
      </c>
      <c r="D25" s="104">
        <v>7000</v>
      </c>
      <c r="E25" s="49"/>
      <c r="F25" s="49"/>
      <c r="G25" s="50"/>
      <c r="H25" s="51"/>
      <c r="I25" s="52">
        <f>G25*H25</f>
        <v>0</v>
      </c>
      <c r="J25" s="10"/>
      <c r="K25" s="10"/>
      <c r="L25" s="10"/>
      <c r="M25" s="10"/>
      <c r="N25" s="11">
        <f>L25*M25</f>
        <v>0</v>
      </c>
      <c r="O25" s="12">
        <f>I25+N25</f>
        <v>0</v>
      </c>
    </row>
    <row r="26" spans="2:15" x14ac:dyDescent="0.25">
      <c r="B26" s="142" t="s">
        <v>177</v>
      </c>
      <c r="C26" s="143" t="s">
        <v>13</v>
      </c>
      <c r="D26" s="144">
        <v>8880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45">
        <f>I26+N26</f>
        <v>0</v>
      </c>
    </row>
    <row r="27" spans="2:15" x14ac:dyDescent="0.25">
      <c r="B27" s="20" t="s">
        <v>64</v>
      </c>
      <c r="C27" s="8" t="s">
        <v>13</v>
      </c>
      <c r="D27" s="105">
        <v>8020</v>
      </c>
      <c r="E27" s="49"/>
      <c r="F27" s="49"/>
      <c r="G27" s="50"/>
      <c r="H27" s="51"/>
      <c r="I27" s="52">
        <f>G27*H27</f>
        <v>0</v>
      </c>
      <c r="J27" s="10"/>
      <c r="K27" s="10"/>
      <c r="L27" s="10"/>
      <c r="M27" s="10"/>
      <c r="N27" s="11">
        <f>L27*M27</f>
        <v>0</v>
      </c>
      <c r="O27" s="145">
        <f>I27+N27</f>
        <v>0</v>
      </c>
    </row>
    <row r="28" spans="2:15" x14ac:dyDescent="0.25">
      <c r="B28" s="20" t="s">
        <v>179</v>
      </c>
      <c r="C28" s="8" t="s">
        <v>13</v>
      </c>
      <c r="D28" s="105">
        <v>760</v>
      </c>
      <c r="E28" s="49"/>
      <c r="F28" s="49"/>
      <c r="G28" s="50"/>
      <c r="H28" s="51"/>
      <c r="I28" s="52">
        <f>G28*H28</f>
        <v>0</v>
      </c>
      <c r="J28" s="10"/>
      <c r="K28" s="10"/>
      <c r="L28" s="10"/>
      <c r="M28" s="10"/>
      <c r="N28" s="11">
        <f>L28*M28</f>
        <v>0</v>
      </c>
      <c r="O28" s="13">
        <f>I28+N28</f>
        <v>0</v>
      </c>
    </row>
    <row r="29" spans="2:15" x14ac:dyDescent="0.25">
      <c r="B29" s="20" t="s">
        <v>178</v>
      </c>
      <c r="C29" s="8" t="s">
        <v>13</v>
      </c>
      <c r="D29" s="105">
        <v>1510</v>
      </c>
      <c r="E29" s="49"/>
      <c r="F29" s="49"/>
      <c r="G29" s="50"/>
      <c r="H29" s="51"/>
      <c r="I29" s="52">
        <f>G29*H29</f>
        <v>0</v>
      </c>
      <c r="J29" s="10"/>
      <c r="K29" s="10"/>
      <c r="L29" s="10"/>
      <c r="M29" s="10"/>
      <c r="N29" s="11">
        <f>L29*M29</f>
        <v>0</v>
      </c>
      <c r="O29" s="13">
        <f>I29+N29</f>
        <v>0</v>
      </c>
    </row>
    <row r="30" spans="2:15" x14ac:dyDescent="0.25">
      <c r="B30" s="60" t="s">
        <v>65</v>
      </c>
      <c r="C30" s="61"/>
      <c r="D30" s="62"/>
      <c r="E30" s="62"/>
      <c r="F30" s="62"/>
      <c r="G30" s="113"/>
      <c r="H30" s="62"/>
      <c r="I30" s="62"/>
      <c r="J30" s="62"/>
      <c r="K30" s="62"/>
      <c r="L30" s="63"/>
      <c r="M30" s="62"/>
      <c r="N30" s="62"/>
      <c r="O30" s="64"/>
    </row>
    <row r="31" spans="2:15" x14ac:dyDescent="0.25">
      <c r="B31" s="18" t="s">
        <v>176</v>
      </c>
      <c r="C31" s="7" t="s">
        <v>13</v>
      </c>
      <c r="D31" s="104">
        <v>550</v>
      </c>
      <c r="E31" s="49"/>
      <c r="F31" s="49"/>
      <c r="G31" s="50"/>
      <c r="H31" s="51"/>
      <c r="I31" s="52">
        <f>G31*H31</f>
        <v>0</v>
      </c>
      <c r="J31" s="10"/>
      <c r="K31" s="10"/>
      <c r="L31" s="10"/>
      <c r="M31" s="10"/>
      <c r="N31" s="11">
        <f>L31*M31</f>
        <v>0</v>
      </c>
      <c r="O31" s="12">
        <f>I31+N31</f>
        <v>0</v>
      </c>
    </row>
    <row r="32" spans="2:15" x14ac:dyDescent="0.25">
      <c r="B32" s="20" t="s">
        <v>66</v>
      </c>
      <c r="C32" s="9" t="s">
        <v>13</v>
      </c>
      <c r="D32" s="106">
        <v>1000</v>
      </c>
      <c r="E32" s="49"/>
      <c r="F32" s="49"/>
      <c r="G32" s="50"/>
      <c r="H32" s="51"/>
      <c r="I32" s="52">
        <f>G32*H32</f>
        <v>0</v>
      </c>
      <c r="J32" s="10"/>
      <c r="K32" s="10"/>
      <c r="L32" s="10"/>
      <c r="M32" s="10"/>
      <c r="N32" s="11">
        <f>L32*M32</f>
        <v>0</v>
      </c>
      <c r="O32" s="13">
        <f>I32+N32</f>
        <v>0</v>
      </c>
    </row>
    <row r="33" spans="2:15" x14ac:dyDescent="0.25">
      <c r="B33" s="60" t="s">
        <v>67</v>
      </c>
      <c r="C33" s="61"/>
      <c r="D33" s="62"/>
      <c r="E33" s="62"/>
      <c r="F33" s="62"/>
      <c r="G33" s="113"/>
      <c r="H33" s="62"/>
      <c r="I33" s="62"/>
      <c r="J33" s="62"/>
      <c r="K33" s="62"/>
      <c r="L33" s="63"/>
      <c r="M33" s="62"/>
      <c r="N33" s="62"/>
      <c r="O33" s="64"/>
    </row>
    <row r="34" spans="2:15" x14ac:dyDescent="0.25">
      <c r="B34" s="20" t="s">
        <v>68</v>
      </c>
      <c r="C34" s="9" t="s">
        <v>13</v>
      </c>
      <c r="D34" s="106">
        <v>1375</v>
      </c>
      <c r="E34" s="49"/>
      <c r="F34" s="49"/>
      <c r="G34" s="50"/>
      <c r="H34" s="51"/>
      <c r="I34" s="52">
        <f>G34*H34</f>
        <v>0</v>
      </c>
      <c r="J34" s="10"/>
      <c r="K34" s="10"/>
      <c r="L34" s="10"/>
      <c r="M34" s="10"/>
      <c r="N34" s="11">
        <f>L34*M34</f>
        <v>0</v>
      </c>
      <c r="O34" s="13">
        <f>I34+N34</f>
        <v>0</v>
      </c>
    </row>
    <row r="35" spans="2:15" x14ac:dyDescent="0.25">
      <c r="B35" s="20" t="s">
        <v>180</v>
      </c>
      <c r="C35" s="9" t="s">
        <v>13</v>
      </c>
      <c r="D35" s="106">
        <v>140</v>
      </c>
      <c r="E35" s="49"/>
      <c r="F35" s="49"/>
      <c r="G35" s="50"/>
      <c r="H35" s="51"/>
      <c r="I35" s="52">
        <f>G35*H35</f>
        <v>0</v>
      </c>
      <c r="J35" s="10"/>
      <c r="K35" s="10"/>
      <c r="L35" s="10"/>
      <c r="M35" s="10"/>
      <c r="N35" s="11">
        <f>L35*M35</f>
        <v>0</v>
      </c>
      <c r="O35" s="13">
        <f>I35+N35</f>
        <v>0</v>
      </c>
    </row>
    <row r="36" spans="2:15" x14ac:dyDescent="0.25">
      <c r="B36" s="60" t="s">
        <v>69</v>
      </c>
      <c r="C36" s="61"/>
      <c r="D36" s="62"/>
      <c r="E36" s="62"/>
      <c r="F36" s="62"/>
      <c r="G36" s="113"/>
      <c r="H36" s="62"/>
      <c r="I36" s="62"/>
      <c r="J36" s="62"/>
      <c r="K36" s="62"/>
      <c r="L36" s="63"/>
      <c r="M36" s="62"/>
      <c r="N36" s="62"/>
      <c r="O36" s="64"/>
    </row>
    <row r="37" spans="2:15" x14ac:dyDescent="0.25">
      <c r="B37" s="150" t="s">
        <v>70</v>
      </c>
      <c r="C37" s="149" t="s">
        <v>13</v>
      </c>
      <c r="D37" s="144">
        <v>2700</v>
      </c>
      <c r="E37" s="49"/>
      <c r="F37" s="49"/>
      <c r="G37" s="50"/>
      <c r="H37" s="51"/>
      <c r="I37" s="52">
        <f>G37*H37</f>
        <v>0</v>
      </c>
      <c r="J37" s="10"/>
      <c r="K37" s="10"/>
      <c r="L37" s="10"/>
      <c r="M37" s="10"/>
      <c r="N37" s="11">
        <f>L37*M37</f>
        <v>0</v>
      </c>
      <c r="O37" s="151">
        <f>I37+N37</f>
        <v>0</v>
      </c>
    </row>
    <row r="38" spans="2:15" x14ac:dyDescent="0.25">
      <c r="B38" s="147" t="s">
        <v>113</v>
      </c>
      <c r="C38" s="143" t="s">
        <v>13</v>
      </c>
      <c r="D38" s="144">
        <v>5390</v>
      </c>
      <c r="E38" s="49"/>
      <c r="F38" s="49"/>
      <c r="G38" s="50"/>
      <c r="H38" s="51"/>
      <c r="I38" s="52">
        <f t="shared" ref="I38:I39" si="1">G38*H38</f>
        <v>0</v>
      </c>
      <c r="J38" s="10"/>
      <c r="K38" s="10"/>
      <c r="L38" s="10"/>
      <c r="M38" s="10"/>
      <c r="N38" s="11">
        <f t="shared" ref="N38:N39" si="2">L38*M38</f>
        <v>0</v>
      </c>
      <c r="O38" s="13">
        <f t="shared" ref="O38:O39" si="3">I38+N38</f>
        <v>0</v>
      </c>
    </row>
    <row r="39" spans="2:15" x14ac:dyDescent="0.25">
      <c r="B39" s="147" t="s">
        <v>71</v>
      </c>
      <c r="C39" s="8" t="s">
        <v>13</v>
      </c>
      <c r="D39" s="105">
        <v>2465</v>
      </c>
      <c r="E39" s="49"/>
      <c r="F39" s="49"/>
      <c r="G39" s="50"/>
      <c r="H39" s="51"/>
      <c r="I39" s="52">
        <f t="shared" si="1"/>
        <v>0</v>
      </c>
      <c r="J39" s="10"/>
      <c r="K39" s="10"/>
      <c r="L39" s="10"/>
      <c r="M39" s="10"/>
      <c r="N39" s="11">
        <f t="shared" si="2"/>
        <v>0</v>
      </c>
      <c r="O39" s="145">
        <f t="shared" si="3"/>
        <v>0</v>
      </c>
    </row>
    <row r="40" spans="2:15" x14ac:dyDescent="0.25">
      <c r="B40" s="60" t="s">
        <v>10</v>
      </c>
      <c r="C40" s="61"/>
      <c r="D40" s="62"/>
      <c r="E40" s="65"/>
      <c r="F40" s="65"/>
      <c r="G40" s="114"/>
      <c r="H40" s="66"/>
      <c r="I40" s="62"/>
      <c r="J40" s="65"/>
      <c r="K40" s="65"/>
      <c r="L40" s="67"/>
      <c r="M40" s="66"/>
      <c r="N40" s="63"/>
      <c r="O40" s="64"/>
    </row>
    <row r="41" spans="2:15" x14ac:dyDescent="0.25">
      <c r="B41" s="22" t="s">
        <v>11</v>
      </c>
      <c r="C41" s="23" t="s">
        <v>12</v>
      </c>
      <c r="D41" s="105">
        <v>1200</v>
      </c>
      <c r="E41" s="49"/>
      <c r="F41" s="49"/>
      <c r="G41" s="50"/>
      <c r="H41" s="51"/>
      <c r="I41" s="52">
        <f>G41*H41</f>
        <v>0</v>
      </c>
      <c r="J41" s="10"/>
      <c r="K41" s="10"/>
      <c r="L41" s="10"/>
      <c r="M41" s="10"/>
      <c r="N41" s="11">
        <f>L41*M41</f>
        <v>0</v>
      </c>
      <c r="O41" s="12">
        <f>I41+N41</f>
        <v>0</v>
      </c>
    </row>
    <row r="42" spans="2:15" x14ac:dyDescent="0.25">
      <c r="B42" s="22" t="s">
        <v>111</v>
      </c>
      <c r="C42" s="23" t="s">
        <v>12</v>
      </c>
      <c r="D42" s="105">
        <v>217</v>
      </c>
      <c r="E42" s="49"/>
      <c r="F42" s="49"/>
      <c r="G42" s="50"/>
      <c r="H42" s="51"/>
      <c r="I42" s="52">
        <f>G42*H42</f>
        <v>0</v>
      </c>
      <c r="J42" s="10"/>
      <c r="K42" s="10"/>
      <c r="L42" s="10"/>
      <c r="M42" s="10"/>
      <c r="N42" s="11">
        <f>L42*M42</f>
        <v>0</v>
      </c>
      <c r="O42" s="13">
        <f>I42+N42</f>
        <v>0</v>
      </c>
    </row>
    <row r="43" spans="2:15" x14ac:dyDescent="0.25">
      <c r="B43" s="60" t="s">
        <v>72</v>
      </c>
      <c r="C43" s="61"/>
      <c r="D43" s="62"/>
      <c r="E43" s="68"/>
      <c r="F43" s="68"/>
      <c r="G43" s="115"/>
      <c r="H43" s="68"/>
      <c r="I43" s="68"/>
      <c r="J43" s="62"/>
      <c r="K43" s="62"/>
      <c r="L43" s="63"/>
      <c r="M43" s="62"/>
      <c r="N43" s="62"/>
      <c r="O43" s="64"/>
    </row>
    <row r="44" spans="2:15" x14ac:dyDescent="0.25">
      <c r="B44" s="18" t="s">
        <v>15</v>
      </c>
      <c r="C44" s="19" t="s">
        <v>13</v>
      </c>
      <c r="D44" s="107">
        <v>7555</v>
      </c>
      <c r="E44" s="49"/>
      <c r="F44" s="49"/>
      <c r="G44" s="50"/>
      <c r="H44" s="51"/>
      <c r="I44" s="52">
        <f>G44*H44</f>
        <v>0</v>
      </c>
      <c r="J44" s="10"/>
      <c r="K44" s="10"/>
      <c r="L44" s="10"/>
      <c r="M44" s="10"/>
      <c r="N44" s="11">
        <f>L44*M44</f>
        <v>0</v>
      </c>
      <c r="O44" s="24">
        <f>I44+N44</f>
        <v>0</v>
      </c>
    </row>
    <row r="45" spans="2:15" x14ac:dyDescent="0.25">
      <c r="B45" s="25" t="s">
        <v>73</v>
      </c>
      <c r="C45" s="21" t="s">
        <v>13</v>
      </c>
      <c r="D45" s="108">
        <v>7555</v>
      </c>
      <c r="E45" s="53"/>
      <c r="F45" s="53"/>
      <c r="G45" s="54"/>
      <c r="H45" s="55"/>
      <c r="I45" s="52">
        <f>G45*H45</f>
        <v>0</v>
      </c>
      <c r="J45" s="15"/>
      <c r="K45" s="15"/>
      <c r="L45" s="15"/>
      <c r="M45" s="15"/>
      <c r="N45" s="11">
        <f>L45*M45</f>
        <v>0</v>
      </c>
      <c r="O45" s="13">
        <f>I45+N45</f>
        <v>0</v>
      </c>
    </row>
    <row r="46" spans="2:15" x14ac:dyDescent="0.25">
      <c r="B46" s="211" t="s">
        <v>140</v>
      </c>
      <c r="C46" s="211"/>
      <c r="D46" s="211"/>
      <c r="E46" s="231">
        <f>SUM(I25:I45)</f>
        <v>0</v>
      </c>
      <c r="F46" s="231"/>
      <c r="G46" s="231"/>
      <c r="H46" s="231"/>
      <c r="I46" s="231"/>
      <c r="J46" s="249">
        <f>SUM(N25:N45)</f>
        <v>0</v>
      </c>
      <c r="K46" s="249"/>
      <c r="L46" s="249"/>
      <c r="M46" s="249"/>
      <c r="N46" s="249"/>
      <c r="O46" s="95">
        <f>+SUM(O25:O45)</f>
        <v>0</v>
      </c>
    </row>
    <row r="47" spans="2:15" s="39" customFormat="1" ht="12" customHeight="1" x14ac:dyDescent="0.25">
      <c r="B47" s="42"/>
      <c r="C47" s="42"/>
      <c r="D47" s="42"/>
      <c r="E47" s="42"/>
      <c r="F47" s="42"/>
      <c r="G47" s="109"/>
      <c r="H47" s="42"/>
      <c r="I47" s="42"/>
      <c r="J47" s="42"/>
      <c r="K47" s="42"/>
      <c r="L47" s="42"/>
      <c r="M47" s="42"/>
      <c r="N47" s="42"/>
      <c r="O47" s="42"/>
    </row>
    <row r="48" spans="2:15" ht="24.95" customHeight="1" x14ac:dyDescent="0.25">
      <c r="B48" s="240" t="s">
        <v>129</v>
      </c>
      <c r="C48" s="241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2"/>
    </row>
    <row r="49" spans="2:20" s="39" customFormat="1" ht="5.45" customHeight="1" x14ac:dyDescent="0.25">
      <c r="B49" s="42"/>
      <c r="C49" s="42"/>
      <c r="D49" s="42"/>
      <c r="E49" s="42"/>
      <c r="F49" s="42"/>
      <c r="G49" s="109"/>
      <c r="H49" s="42"/>
      <c r="I49" s="42"/>
      <c r="J49" s="42"/>
      <c r="K49" s="42"/>
      <c r="L49" s="42"/>
      <c r="M49" s="42"/>
      <c r="N49" s="42"/>
      <c r="O49" s="42"/>
    </row>
    <row r="50" spans="2:20" ht="30" x14ac:dyDescent="0.25">
      <c r="B50" s="14"/>
      <c r="C50" s="56" t="s">
        <v>4</v>
      </c>
      <c r="D50" s="56" t="s">
        <v>5</v>
      </c>
      <c r="E50" s="56" t="s">
        <v>8</v>
      </c>
      <c r="F50" s="56" t="s">
        <v>0</v>
      </c>
      <c r="G50" s="69"/>
      <c r="H50" s="69"/>
      <c r="I50" s="69"/>
      <c r="J50" s="69"/>
      <c r="K50" s="69"/>
      <c r="L50" s="70"/>
      <c r="M50" s="69"/>
      <c r="N50" s="69"/>
      <c r="O50" s="6"/>
    </row>
    <row r="51" spans="2:20" x14ac:dyDescent="0.25">
      <c r="B51" s="60" t="s">
        <v>16</v>
      </c>
      <c r="C51" s="61"/>
      <c r="D51" s="62"/>
      <c r="E51" s="62"/>
      <c r="F51" s="64"/>
      <c r="G51" s="117"/>
      <c r="H51" s="71"/>
      <c r="I51" s="71"/>
      <c r="J51" s="71"/>
      <c r="K51" s="71"/>
      <c r="L51" s="72"/>
      <c r="M51" s="71"/>
      <c r="N51" s="71"/>
      <c r="O51" s="71"/>
      <c r="T51" s="129"/>
    </row>
    <row r="52" spans="2:20" x14ac:dyDescent="0.25">
      <c r="B52" s="18" t="s">
        <v>17</v>
      </c>
      <c r="C52" s="19" t="s">
        <v>12</v>
      </c>
      <c r="D52" s="119"/>
      <c r="E52" s="49"/>
      <c r="F52" s="118">
        <f>+D52*E52</f>
        <v>0</v>
      </c>
      <c r="G52" s="29"/>
      <c r="H52" s="100"/>
      <c r="I52" s="30"/>
      <c r="J52" s="29"/>
      <c r="K52" s="29"/>
      <c r="L52" s="29"/>
      <c r="M52" s="29"/>
      <c r="N52" s="30"/>
      <c r="O52" s="31"/>
    </row>
    <row r="53" spans="2:20" x14ac:dyDescent="0.25">
      <c r="B53" s="25" t="s">
        <v>74</v>
      </c>
      <c r="C53" s="26" t="s">
        <v>12</v>
      </c>
      <c r="D53" s="120"/>
      <c r="E53" s="53"/>
      <c r="F53" s="118">
        <f>+D53*E53</f>
        <v>0</v>
      </c>
      <c r="G53" s="29"/>
      <c r="H53" s="100"/>
      <c r="I53" s="30"/>
      <c r="J53" s="29"/>
      <c r="K53" s="29"/>
      <c r="L53" s="29"/>
      <c r="M53" s="29"/>
      <c r="N53" s="30"/>
      <c r="O53" s="31"/>
    </row>
    <row r="54" spans="2:20" x14ac:dyDescent="0.25">
      <c r="B54" s="25"/>
      <c r="C54" s="26"/>
      <c r="D54" s="120"/>
      <c r="E54" s="49"/>
      <c r="F54" s="118"/>
      <c r="G54" s="29"/>
      <c r="H54" s="100"/>
      <c r="I54" s="30"/>
      <c r="J54" s="29"/>
      <c r="K54" s="29"/>
      <c r="L54" s="29"/>
      <c r="M54" s="29"/>
      <c r="N54" s="30"/>
      <c r="O54" s="31"/>
    </row>
    <row r="55" spans="2:20" x14ac:dyDescent="0.25">
      <c r="B55" s="211" t="s">
        <v>141</v>
      </c>
      <c r="C55" s="211"/>
      <c r="D55" s="211"/>
      <c r="E55" s="250">
        <f>SUM(F52:F54)</f>
        <v>0</v>
      </c>
      <c r="F55" s="251"/>
      <c r="G55" s="101"/>
      <c r="H55" s="101"/>
      <c r="I55" s="101"/>
      <c r="J55" s="215"/>
      <c r="K55" s="215"/>
      <c r="L55" s="215"/>
      <c r="M55" s="215"/>
      <c r="N55" s="215"/>
      <c r="O55" s="46"/>
    </row>
    <row r="56" spans="2:20" s="39" customFormat="1" ht="12" customHeight="1" x14ac:dyDescent="0.25">
      <c r="B56" s="42"/>
      <c r="C56" s="42"/>
      <c r="D56" s="42"/>
      <c r="E56" s="42"/>
      <c r="F56" s="42"/>
      <c r="G56" s="109"/>
      <c r="H56" s="42"/>
      <c r="I56" s="42"/>
      <c r="J56" s="42"/>
      <c r="K56" s="42"/>
      <c r="L56" s="42"/>
      <c r="M56" s="42"/>
      <c r="N56" s="42"/>
      <c r="O56" s="42"/>
    </row>
    <row r="57" spans="2:20" ht="24.95" customHeight="1" x14ac:dyDescent="0.25">
      <c r="B57" s="240" t="s">
        <v>130</v>
      </c>
      <c r="C57" s="241"/>
      <c r="D57" s="241"/>
      <c r="E57" s="241"/>
      <c r="F57" s="241"/>
      <c r="G57" s="241"/>
      <c r="H57" s="241"/>
      <c r="I57" s="241"/>
      <c r="J57" s="241"/>
      <c r="K57" s="241"/>
      <c r="L57" s="241"/>
      <c r="M57" s="241"/>
      <c r="N57" s="241"/>
      <c r="O57" s="242"/>
    </row>
    <row r="58" spans="2:20" s="39" customFormat="1" ht="5.45" customHeight="1" x14ac:dyDescent="0.25">
      <c r="B58" s="42"/>
      <c r="C58" s="42"/>
      <c r="D58" s="42"/>
      <c r="E58" s="42"/>
      <c r="F58" s="42"/>
      <c r="G58" s="109"/>
      <c r="H58" s="42"/>
      <c r="I58" s="42"/>
      <c r="J58" s="42"/>
      <c r="K58" s="42"/>
      <c r="L58" s="42"/>
      <c r="M58" s="42"/>
      <c r="N58" s="42"/>
      <c r="O58" s="42"/>
    </row>
    <row r="59" spans="2:20" ht="30" x14ac:dyDescent="0.25">
      <c r="B59" s="14"/>
      <c r="C59" s="56" t="s">
        <v>4</v>
      </c>
      <c r="D59" s="56" t="s">
        <v>5</v>
      </c>
      <c r="E59" s="57" t="s">
        <v>8</v>
      </c>
      <c r="F59" s="56" t="s">
        <v>43</v>
      </c>
      <c r="G59" s="69"/>
      <c r="H59" s="69"/>
      <c r="I59" s="69"/>
      <c r="J59" s="69"/>
      <c r="K59" s="69"/>
      <c r="L59" s="70"/>
      <c r="M59" s="69"/>
      <c r="N59" s="69"/>
      <c r="O59" s="6"/>
    </row>
    <row r="60" spans="2:20" x14ac:dyDescent="0.25">
      <c r="B60" s="60" t="s">
        <v>18</v>
      </c>
      <c r="C60" s="61"/>
      <c r="D60" s="62"/>
      <c r="E60" s="62"/>
      <c r="F60" s="64"/>
      <c r="G60" s="117"/>
      <c r="H60" s="71"/>
      <c r="I60" s="71"/>
      <c r="J60" s="71"/>
      <c r="K60" s="71"/>
      <c r="L60" s="72"/>
      <c r="M60" s="71"/>
      <c r="N60" s="71"/>
      <c r="O60" s="71"/>
    </row>
    <row r="61" spans="2:20" x14ac:dyDescent="0.25">
      <c r="B61" s="25" t="s">
        <v>18</v>
      </c>
      <c r="C61" s="26" t="s">
        <v>21</v>
      </c>
      <c r="D61" s="26">
        <v>1</v>
      </c>
      <c r="E61" s="49"/>
      <c r="F61" s="118">
        <f>D61*E61</f>
        <v>0</v>
      </c>
      <c r="G61" s="29"/>
      <c r="H61" s="100"/>
      <c r="I61" s="30"/>
      <c r="J61" s="29"/>
      <c r="K61" s="29"/>
      <c r="L61" s="29"/>
      <c r="M61" s="29"/>
      <c r="N61" s="30"/>
      <c r="O61" s="31"/>
    </row>
    <row r="62" spans="2:20" x14ac:dyDescent="0.25">
      <c r="B62" s="211" t="s">
        <v>154</v>
      </c>
      <c r="C62" s="211"/>
      <c r="D62" s="211"/>
      <c r="E62" s="250">
        <f>SUM(F61:F61)</f>
        <v>0</v>
      </c>
      <c r="F62" s="251"/>
      <c r="G62" s="101"/>
      <c r="H62" s="101"/>
      <c r="I62" s="101"/>
      <c r="J62" s="215"/>
      <c r="K62" s="215"/>
      <c r="L62" s="215"/>
      <c r="M62" s="215"/>
      <c r="N62" s="215"/>
      <c r="O62" s="46"/>
    </row>
    <row r="63" spans="2:20" s="39" customFormat="1" ht="12" customHeight="1" x14ac:dyDescent="0.25">
      <c r="B63" s="42"/>
      <c r="C63" s="42"/>
      <c r="D63" s="42"/>
      <c r="E63" s="42"/>
      <c r="F63" s="42"/>
      <c r="G63" s="109"/>
      <c r="H63" s="42"/>
      <c r="I63" s="42"/>
      <c r="J63" s="42"/>
      <c r="K63" s="42"/>
      <c r="L63" s="42"/>
      <c r="M63" s="42"/>
      <c r="N63" s="42"/>
      <c r="O63" s="42"/>
    </row>
    <row r="64" spans="2:20" ht="24.95" customHeight="1" x14ac:dyDescent="0.25">
      <c r="B64" s="240" t="s">
        <v>133</v>
      </c>
      <c r="C64" s="241"/>
      <c r="D64" s="241"/>
      <c r="E64" s="241"/>
      <c r="F64" s="241"/>
      <c r="G64" s="241"/>
      <c r="H64" s="241"/>
      <c r="I64" s="241"/>
      <c r="J64" s="241"/>
      <c r="K64" s="241"/>
      <c r="L64" s="241"/>
      <c r="M64" s="241"/>
      <c r="N64" s="241"/>
      <c r="O64" s="242"/>
    </row>
    <row r="65" spans="2:15" s="39" customFormat="1" ht="5.45" customHeight="1" x14ac:dyDescent="0.25">
      <c r="B65" s="42"/>
      <c r="C65" s="42"/>
      <c r="D65" s="42"/>
      <c r="E65" s="42"/>
      <c r="F65" s="42"/>
      <c r="G65" s="109"/>
      <c r="H65" s="42"/>
      <c r="I65" s="42"/>
      <c r="J65" s="42"/>
      <c r="K65" s="42"/>
      <c r="L65" s="42"/>
      <c r="M65" s="42"/>
      <c r="N65" s="42"/>
      <c r="O65" s="42"/>
    </row>
    <row r="66" spans="2:15" ht="30" x14ac:dyDescent="0.25">
      <c r="B66" s="14"/>
      <c r="C66" s="56" t="s">
        <v>4</v>
      </c>
      <c r="D66" s="56" t="s">
        <v>5</v>
      </c>
      <c r="E66" s="56" t="s">
        <v>8</v>
      </c>
      <c r="F66" s="56" t="s">
        <v>43</v>
      </c>
      <c r="G66" s="69"/>
      <c r="H66" s="69"/>
      <c r="I66" s="69"/>
      <c r="J66" s="69"/>
      <c r="K66" s="69"/>
      <c r="L66" s="70"/>
      <c r="M66" s="69"/>
      <c r="N66" s="69"/>
      <c r="O66" s="6"/>
    </row>
    <row r="67" spans="2:15" x14ac:dyDescent="0.25">
      <c r="B67" s="60" t="s">
        <v>19</v>
      </c>
      <c r="C67" s="61"/>
      <c r="D67" s="62"/>
      <c r="E67" s="62"/>
      <c r="F67" s="64"/>
      <c r="G67" s="117"/>
      <c r="H67" s="71"/>
      <c r="I67" s="71"/>
      <c r="J67" s="71"/>
      <c r="K67" s="71"/>
      <c r="L67" s="72"/>
      <c r="M67" s="71"/>
      <c r="N67" s="71"/>
      <c r="O67" s="71"/>
    </row>
    <row r="68" spans="2:15" x14ac:dyDescent="0.25">
      <c r="B68" s="47" t="s">
        <v>20</v>
      </c>
      <c r="C68" s="48" t="s">
        <v>21</v>
      </c>
      <c r="D68" s="48">
        <v>1</v>
      </c>
      <c r="E68" s="121"/>
      <c r="F68" s="128">
        <f>D68*E68</f>
        <v>0</v>
      </c>
      <c r="G68" s="29"/>
      <c r="H68" s="29"/>
      <c r="I68" s="30"/>
      <c r="J68" s="29"/>
      <c r="K68" s="29"/>
      <c r="L68" s="29"/>
      <c r="M68" s="29"/>
      <c r="N68" s="30"/>
      <c r="O68" s="31"/>
    </row>
    <row r="69" spans="2:15" x14ac:dyDescent="0.25">
      <c r="B69" s="47" t="s">
        <v>98</v>
      </c>
      <c r="C69" s="48" t="s">
        <v>21</v>
      </c>
      <c r="D69" s="48">
        <v>1</v>
      </c>
      <c r="E69" s="121"/>
      <c r="F69" s="128">
        <f>D69*E69</f>
        <v>0</v>
      </c>
      <c r="G69" s="29"/>
      <c r="H69" s="29"/>
      <c r="I69" s="30"/>
      <c r="J69" s="29"/>
      <c r="K69" s="29"/>
      <c r="L69" s="29"/>
      <c r="M69" s="29"/>
      <c r="N69" s="30"/>
      <c r="O69" s="31"/>
    </row>
    <row r="70" spans="2:15" x14ac:dyDescent="0.25">
      <c r="B70" s="211" t="s">
        <v>144</v>
      </c>
      <c r="C70" s="211"/>
      <c r="D70" s="211"/>
      <c r="E70" s="250">
        <f>SUM(F68:F69)</f>
        <v>0</v>
      </c>
      <c r="F70" s="251"/>
      <c r="G70" s="101"/>
      <c r="H70" s="101"/>
      <c r="I70" s="101"/>
      <c r="J70" s="215"/>
      <c r="K70" s="215"/>
      <c r="L70" s="215"/>
      <c r="M70" s="215"/>
      <c r="N70" s="215"/>
      <c r="O70" s="46"/>
    </row>
    <row r="71" spans="2:15" s="39" customFormat="1" ht="12" customHeight="1" x14ac:dyDescent="0.25">
      <c r="B71" s="42"/>
      <c r="C71" s="42"/>
      <c r="D71" s="42"/>
      <c r="E71" s="42"/>
      <c r="F71" s="42"/>
      <c r="G71" s="109"/>
      <c r="H71" s="42"/>
      <c r="I71" s="42"/>
      <c r="J71" s="42"/>
      <c r="K71" s="42"/>
      <c r="L71" s="42"/>
      <c r="M71" s="42"/>
      <c r="N71" s="42"/>
      <c r="O71" s="42"/>
    </row>
    <row r="72" spans="2:15" ht="24.95" customHeight="1" x14ac:dyDescent="0.25">
      <c r="B72" s="240" t="s">
        <v>134</v>
      </c>
      <c r="C72" s="241"/>
      <c r="D72" s="241"/>
      <c r="E72" s="241"/>
      <c r="F72" s="241"/>
      <c r="G72" s="241"/>
      <c r="H72" s="241"/>
      <c r="I72" s="241"/>
      <c r="J72" s="241"/>
      <c r="K72" s="241"/>
      <c r="L72" s="241"/>
      <c r="M72" s="241"/>
      <c r="N72" s="241"/>
      <c r="O72" s="242"/>
    </row>
    <row r="73" spans="2:15" s="39" customFormat="1" ht="5.45" customHeight="1" x14ac:dyDescent="0.25">
      <c r="B73" s="42"/>
      <c r="C73" s="42"/>
      <c r="D73" s="42"/>
      <c r="E73" s="42"/>
      <c r="F73" s="42"/>
      <c r="G73" s="109"/>
      <c r="H73" s="42"/>
      <c r="I73" s="42"/>
      <c r="J73" s="42"/>
      <c r="K73" s="42"/>
      <c r="L73" s="42"/>
      <c r="M73" s="42"/>
      <c r="N73" s="42"/>
      <c r="O73" s="42"/>
    </row>
    <row r="74" spans="2:15" ht="30" x14ac:dyDescent="0.25">
      <c r="B74" s="14"/>
      <c r="C74" s="56" t="s">
        <v>4</v>
      </c>
      <c r="D74" s="56" t="s">
        <v>5</v>
      </c>
      <c r="E74" s="56" t="s">
        <v>8</v>
      </c>
      <c r="F74" s="56" t="s">
        <v>43</v>
      </c>
      <c r="G74" s="69"/>
      <c r="H74" s="69"/>
      <c r="I74" s="69"/>
      <c r="J74" s="69"/>
      <c r="K74" s="69"/>
      <c r="L74" s="70"/>
      <c r="M74" s="69"/>
      <c r="N74" s="69"/>
      <c r="O74" s="6"/>
    </row>
    <row r="75" spans="2:15" x14ac:dyDescent="0.25">
      <c r="B75" s="60" t="s">
        <v>35</v>
      </c>
      <c r="C75" s="61"/>
      <c r="D75" s="62"/>
      <c r="E75" s="62"/>
      <c r="F75" s="64"/>
      <c r="G75" s="117"/>
      <c r="H75" s="71"/>
      <c r="I75" s="71"/>
      <c r="J75" s="71"/>
      <c r="K75" s="71"/>
      <c r="L75" s="72"/>
      <c r="M75" s="71"/>
      <c r="N75" s="71"/>
      <c r="O75" s="71"/>
    </row>
    <row r="76" spans="2:15" x14ac:dyDescent="0.25">
      <c r="B76" s="47"/>
      <c r="C76" s="48" t="s">
        <v>21</v>
      </c>
      <c r="D76" s="48">
        <v>1</v>
      </c>
      <c r="E76" s="85"/>
      <c r="F76" s="124">
        <f>D76*E76</f>
        <v>0</v>
      </c>
      <c r="G76" s="29"/>
      <c r="H76" s="29"/>
      <c r="I76" s="30"/>
      <c r="J76" s="29"/>
      <c r="K76" s="29"/>
      <c r="L76" s="29"/>
      <c r="M76" s="29"/>
      <c r="N76" s="30"/>
      <c r="O76" s="31"/>
    </row>
    <row r="77" spans="2:15" x14ac:dyDescent="0.25">
      <c r="B77" s="211" t="s">
        <v>145</v>
      </c>
      <c r="C77" s="211"/>
      <c r="D77" s="211"/>
      <c r="E77" s="250">
        <f>F76</f>
        <v>0</v>
      </c>
      <c r="F77" s="251"/>
      <c r="G77" s="101"/>
      <c r="H77" s="101"/>
      <c r="I77" s="101"/>
      <c r="J77" s="215"/>
      <c r="K77" s="215"/>
      <c r="L77" s="215"/>
      <c r="M77" s="215"/>
      <c r="N77" s="215"/>
      <c r="O77" s="46"/>
    </row>
    <row r="78" spans="2:15" s="39" customFormat="1" ht="12" customHeight="1" x14ac:dyDescent="0.25">
      <c r="B78" s="42"/>
      <c r="C78" s="42"/>
      <c r="D78" s="42"/>
      <c r="E78" s="42"/>
      <c r="F78" s="42"/>
      <c r="G78" s="109"/>
      <c r="H78" s="42"/>
      <c r="I78" s="42"/>
      <c r="J78" s="42"/>
      <c r="K78" s="42"/>
      <c r="L78" s="42"/>
      <c r="M78" s="42"/>
      <c r="N78" s="42"/>
      <c r="O78" s="42"/>
    </row>
    <row r="79" spans="2:15" ht="24.95" customHeight="1" x14ac:dyDescent="0.25">
      <c r="B79" s="240" t="s">
        <v>135</v>
      </c>
      <c r="C79" s="241"/>
      <c r="D79" s="241"/>
      <c r="E79" s="241"/>
      <c r="F79" s="241"/>
      <c r="G79" s="241"/>
      <c r="H79" s="241"/>
      <c r="I79" s="241"/>
      <c r="J79" s="241"/>
      <c r="K79" s="241"/>
      <c r="L79" s="241"/>
      <c r="M79" s="241"/>
      <c r="N79" s="241"/>
      <c r="O79" s="242"/>
    </row>
    <row r="80" spans="2:15" s="39" customFormat="1" ht="5.45" customHeight="1" x14ac:dyDescent="0.25">
      <c r="B80" s="42"/>
      <c r="C80" s="42"/>
      <c r="D80" s="42"/>
      <c r="E80" s="42"/>
      <c r="F80" s="42"/>
      <c r="G80" s="109"/>
      <c r="H80" s="42"/>
      <c r="I80" s="42"/>
      <c r="J80" s="42"/>
      <c r="K80" s="42"/>
      <c r="L80" s="42"/>
      <c r="M80" s="42"/>
      <c r="N80" s="42"/>
      <c r="O80" s="42"/>
    </row>
    <row r="81" spans="2:15" ht="30" x14ac:dyDescent="0.25">
      <c r="B81" s="14"/>
      <c r="C81" s="56" t="s">
        <v>4</v>
      </c>
      <c r="D81" s="56" t="s">
        <v>5</v>
      </c>
      <c r="E81" s="56" t="s">
        <v>8</v>
      </c>
      <c r="F81" s="56" t="s">
        <v>43</v>
      </c>
      <c r="G81" s="69"/>
      <c r="H81" s="69"/>
      <c r="I81" s="69"/>
      <c r="J81" s="69"/>
      <c r="K81" s="69"/>
      <c r="L81" s="70"/>
      <c r="M81" s="69"/>
      <c r="N81" s="69"/>
      <c r="O81" s="6"/>
    </row>
    <row r="82" spans="2:15" x14ac:dyDescent="0.25">
      <c r="B82" s="122" t="s">
        <v>75</v>
      </c>
      <c r="C82" s="48" t="s">
        <v>21</v>
      </c>
      <c r="D82" s="48">
        <v>1</v>
      </c>
      <c r="E82" s="85"/>
      <c r="F82" s="124">
        <f>D82*E82</f>
        <v>0</v>
      </c>
      <c r="G82" s="117"/>
      <c r="H82" s="71"/>
      <c r="I82" s="71"/>
      <c r="J82" s="71"/>
      <c r="K82" s="71"/>
      <c r="L82" s="72"/>
      <c r="M82" s="71"/>
      <c r="N82" s="71"/>
      <c r="O82" s="71"/>
    </row>
    <row r="83" spans="2:15" x14ac:dyDescent="0.25">
      <c r="B83" s="122" t="s">
        <v>76</v>
      </c>
      <c r="C83" s="48" t="s">
        <v>21</v>
      </c>
      <c r="D83" s="48">
        <v>1</v>
      </c>
      <c r="E83" s="85"/>
      <c r="F83" s="124">
        <f>D83*E83</f>
        <v>0</v>
      </c>
      <c r="G83" s="117"/>
      <c r="H83" s="71"/>
      <c r="I83" s="71"/>
      <c r="J83" s="71"/>
      <c r="K83" s="71"/>
      <c r="L83" s="72"/>
      <c r="M83" s="71"/>
      <c r="N83" s="71"/>
      <c r="O83" s="71"/>
    </row>
    <row r="84" spans="2:15" x14ac:dyDescent="0.25">
      <c r="B84" s="211" t="s">
        <v>146</v>
      </c>
      <c r="C84" s="211"/>
      <c r="D84" s="211"/>
      <c r="E84" s="250">
        <f>SUM(F82:F83)</f>
        <v>0</v>
      </c>
      <c r="F84" s="251"/>
      <c r="G84" s="101"/>
      <c r="H84" s="101"/>
      <c r="I84" s="101"/>
      <c r="J84" s="215"/>
      <c r="K84" s="215"/>
      <c r="L84" s="215"/>
      <c r="M84" s="215"/>
      <c r="N84" s="215"/>
      <c r="O84" s="46"/>
    </row>
    <row r="85" spans="2:15" s="39" customFormat="1" ht="12" customHeight="1" x14ac:dyDescent="0.25">
      <c r="B85" s="42"/>
      <c r="C85" s="42"/>
      <c r="D85" s="42"/>
      <c r="E85" s="42"/>
      <c r="F85" s="42"/>
      <c r="G85" s="109"/>
      <c r="H85" s="42"/>
      <c r="I85" s="42"/>
      <c r="J85" s="42"/>
      <c r="K85" s="42"/>
      <c r="L85" s="42"/>
      <c r="M85" s="42"/>
      <c r="N85" s="42"/>
      <c r="O85" s="42"/>
    </row>
    <row r="86" spans="2:15" ht="24.95" customHeight="1" x14ac:dyDescent="0.25">
      <c r="B86" s="240" t="s">
        <v>136</v>
      </c>
      <c r="C86" s="241"/>
      <c r="D86" s="241"/>
      <c r="E86" s="241"/>
      <c r="F86" s="241"/>
      <c r="G86" s="241"/>
      <c r="H86" s="241"/>
      <c r="I86" s="241"/>
      <c r="J86" s="241"/>
      <c r="K86" s="241"/>
      <c r="L86" s="241"/>
      <c r="M86" s="241"/>
      <c r="N86" s="241"/>
      <c r="O86" s="242"/>
    </row>
    <row r="87" spans="2:15" s="39" customFormat="1" ht="5.45" customHeight="1" x14ac:dyDescent="0.25">
      <c r="B87" s="42"/>
      <c r="C87" s="42"/>
      <c r="D87" s="42"/>
      <c r="E87" s="42"/>
      <c r="F87" s="42"/>
      <c r="G87" s="109"/>
      <c r="H87" s="42"/>
      <c r="I87" s="42"/>
      <c r="J87" s="42"/>
      <c r="K87" s="42"/>
      <c r="L87" s="42"/>
      <c r="M87" s="42"/>
      <c r="N87" s="42"/>
      <c r="O87" s="42"/>
    </row>
    <row r="88" spans="2:15" ht="30" x14ac:dyDescent="0.25">
      <c r="B88" s="14"/>
      <c r="C88" s="56" t="s">
        <v>4</v>
      </c>
      <c r="D88" s="56" t="s">
        <v>5</v>
      </c>
      <c r="E88" s="56" t="s">
        <v>45</v>
      </c>
      <c r="F88" s="56" t="s">
        <v>46</v>
      </c>
      <c r="G88" s="69"/>
      <c r="H88" s="69"/>
      <c r="I88" s="69"/>
      <c r="J88" s="69"/>
      <c r="K88" s="69"/>
      <c r="L88" s="70"/>
      <c r="M88" s="69"/>
      <c r="N88" s="69"/>
      <c r="O88" s="6"/>
    </row>
    <row r="89" spans="2:15" x14ac:dyDescent="0.25">
      <c r="B89" s="60" t="s">
        <v>77</v>
      </c>
      <c r="C89" s="61"/>
      <c r="D89" s="62"/>
      <c r="E89" s="62"/>
      <c r="F89" s="64"/>
      <c r="G89" s="117"/>
      <c r="H89" s="71"/>
      <c r="I89" s="71"/>
      <c r="J89" s="71"/>
      <c r="K89" s="71"/>
      <c r="L89" s="72"/>
      <c r="M89" s="71"/>
      <c r="N89" s="71"/>
      <c r="O89" s="71"/>
    </row>
    <row r="90" spans="2:15" x14ac:dyDescent="0.25">
      <c r="B90" s="47" t="s">
        <v>78</v>
      </c>
      <c r="C90" s="48" t="s">
        <v>79</v>
      </c>
      <c r="D90" s="48"/>
      <c r="E90" s="123"/>
      <c r="F90" s="124">
        <f>D90*E90</f>
        <v>0</v>
      </c>
      <c r="G90" s="29"/>
      <c r="H90" s="29"/>
      <c r="I90" s="30"/>
      <c r="J90" s="29"/>
      <c r="K90" s="29"/>
      <c r="L90" s="29"/>
      <c r="M90" s="29"/>
      <c r="N90" s="30"/>
      <c r="O90" s="31"/>
    </row>
    <row r="91" spans="2:15" x14ac:dyDescent="0.25">
      <c r="B91" s="211" t="s">
        <v>147</v>
      </c>
      <c r="C91" s="211"/>
      <c r="D91" s="211"/>
      <c r="E91" s="250">
        <f>F90</f>
        <v>0</v>
      </c>
      <c r="F91" s="251"/>
      <c r="G91" s="101"/>
      <c r="H91" s="101"/>
      <c r="I91" s="101"/>
      <c r="J91" s="215"/>
      <c r="K91" s="215"/>
      <c r="L91" s="215"/>
      <c r="M91" s="215"/>
      <c r="N91" s="215"/>
      <c r="O91" s="46"/>
    </row>
    <row r="92" spans="2:15" x14ac:dyDescent="0.25">
      <c r="B92" s="139"/>
      <c r="C92" s="139"/>
      <c r="D92" s="139"/>
      <c r="E92" s="140"/>
      <c r="F92" s="140"/>
      <c r="G92" s="101"/>
      <c r="H92" s="101"/>
      <c r="I92" s="101"/>
      <c r="J92" s="46"/>
      <c r="K92" s="46"/>
      <c r="L92" s="46"/>
      <c r="M92" s="46"/>
      <c r="N92" s="46"/>
      <c r="O92" s="46"/>
    </row>
    <row r="93" spans="2:15" x14ac:dyDescent="0.25">
      <c r="B93" s="211" t="s">
        <v>84</v>
      </c>
      <c r="C93" s="211"/>
      <c r="D93" s="211"/>
      <c r="E93" s="212">
        <f>O46+E55+E62+E70+E77+E84+E91</f>
        <v>0</v>
      </c>
      <c r="F93" s="213"/>
      <c r="G93" s="214"/>
      <c r="H93" s="101"/>
      <c r="I93" s="101"/>
      <c r="J93" s="46"/>
      <c r="K93" s="46"/>
      <c r="L93" s="46"/>
      <c r="M93" s="46"/>
      <c r="N93" s="46"/>
      <c r="O93" s="46"/>
    </row>
    <row r="95" spans="2:15" s="39" customFormat="1" ht="24.95" customHeight="1" x14ac:dyDescent="0.25">
      <c r="B95" s="237" t="s">
        <v>137</v>
      </c>
      <c r="C95" s="238"/>
      <c r="D95" s="238"/>
      <c r="E95" s="238"/>
      <c r="F95" s="238"/>
      <c r="G95" s="238"/>
      <c r="H95" s="238"/>
      <c r="I95" s="238"/>
      <c r="J95" s="238"/>
      <c r="K95" s="238"/>
      <c r="L95" s="238"/>
      <c r="M95" s="238"/>
      <c r="N95" s="238"/>
      <c r="O95" s="239"/>
    </row>
    <row r="96" spans="2:15" s="39" customFormat="1" ht="12" customHeight="1" x14ac:dyDescent="0.25">
      <c r="B96" s="42"/>
      <c r="C96" s="42"/>
      <c r="D96" s="42"/>
      <c r="E96" s="42"/>
      <c r="F96" s="42"/>
      <c r="G96" s="109"/>
      <c r="H96" s="42"/>
      <c r="I96" s="42"/>
      <c r="J96" s="42"/>
      <c r="K96" s="42"/>
      <c r="L96" s="42"/>
      <c r="M96" s="42"/>
      <c r="N96" s="42"/>
      <c r="O96" s="42"/>
    </row>
    <row r="97" spans="2:15" ht="16.5" customHeight="1" x14ac:dyDescent="0.25">
      <c r="B97" s="16"/>
      <c r="C97" s="17"/>
      <c r="D97" s="17"/>
      <c r="E97" s="222"/>
      <c r="F97" s="223"/>
      <c r="G97" s="224"/>
      <c r="H97" s="99"/>
      <c r="I97" s="99"/>
      <c r="J97" s="225"/>
      <c r="K97" s="225"/>
      <c r="L97" s="225"/>
      <c r="M97" s="225"/>
      <c r="N97" s="225"/>
      <c r="O97" s="226"/>
    </row>
    <row r="98" spans="2:15" ht="30" x14ac:dyDescent="0.25">
      <c r="B98" s="227"/>
      <c r="C98" s="228"/>
      <c r="D98" s="229"/>
      <c r="E98" s="57" t="s">
        <v>25</v>
      </c>
      <c r="F98" s="57" t="s">
        <v>45</v>
      </c>
      <c r="G98" s="56" t="s">
        <v>46</v>
      </c>
      <c r="H98" s="69"/>
      <c r="I98" s="69"/>
      <c r="J98" s="69"/>
      <c r="K98" s="69"/>
      <c r="L98" s="70"/>
      <c r="M98" s="69"/>
      <c r="N98" s="69"/>
      <c r="O98" s="226"/>
    </row>
    <row r="99" spans="2:15" x14ac:dyDescent="0.25">
      <c r="B99" s="102"/>
      <c r="C99" s="61"/>
      <c r="D99" s="62"/>
      <c r="E99" s="62"/>
      <c r="F99" s="62"/>
      <c r="G99" s="112"/>
      <c r="H99" s="71"/>
      <c r="I99" s="71"/>
      <c r="J99" s="71"/>
      <c r="K99" s="71"/>
      <c r="L99" s="72"/>
      <c r="M99" s="71"/>
      <c r="N99" s="71"/>
      <c r="O99" s="71"/>
    </row>
    <row r="100" spans="2:15" x14ac:dyDescent="0.25">
      <c r="B100" s="98" t="s">
        <v>54</v>
      </c>
      <c r="C100" s="8"/>
      <c r="D100" s="8"/>
      <c r="E100" s="49"/>
      <c r="F100" s="49"/>
      <c r="G100" s="13">
        <f>E100*F100</f>
        <v>0</v>
      </c>
      <c r="H100" s="100"/>
      <c r="I100" s="30"/>
      <c r="J100" s="29"/>
      <c r="K100" s="29"/>
      <c r="L100" s="29"/>
      <c r="M100" s="29"/>
      <c r="N100" s="30"/>
      <c r="O100" s="30"/>
    </row>
    <row r="101" spans="2:15" x14ac:dyDescent="0.25">
      <c r="B101" s="103" t="s">
        <v>80</v>
      </c>
      <c r="C101" s="8"/>
      <c r="D101" s="8"/>
      <c r="E101" s="49"/>
      <c r="F101" s="49"/>
      <c r="G101" s="13">
        <f t="shared" ref="G101:G102" si="4">E101*F101</f>
        <v>0</v>
      </c>
      <c r="H101" s="100"/>
      <c r="I101" s="30"/>
      <c r="J101" s="29"/>
      <c r="K101" s="29"/>
      <c r="L101" s="29"/>
      <c r="M101" s="29"/>
      <c r="N101" s="30"/>
      <c r="O101" s="30"/>
    </row>
    <row r="102" spans="2:15" x14ac:dyDescent="0.25">
      <c r="B102" s="98" t="s">
        <v>52</v>
      </c>
      <c r="C102" s="9"/>
      <c r="D102" s="9"/>
      <c r="E102" s="49"/>
      <c r="F102" s="49"/>
      <c r="G102" s="13">
        <f t="shared" si="4"/>
        <v>0</v>
      </c>
      <c r="H102" s="100"/>
      <c r="I102" s="30"/>
      <c r="J102" s="29"/>
      <c r="K102" s="29"/>
      <c r="L102" s="29"/>
      <c r="M102" s="29"/>
      <c r="N102" s="30"/>
      <c r="O102" s="30"/>
    </row>
    <row r="103" spans="2:15" x14ac:dyDescent="0.25">
      <c r="B103" s="98"/>
      <c r="C103" s="8"/>
      <c r="D103" s="8"/>
      <c r="E103" s="49"/>
      <c r="F103" s="49"/>
      <c r="G103" s="118"/>
      <c r="H103" s="100"/>
      <c r="I103" s="30"/>
      <c r="J103" s="29"/>
      <c r="K103" s="29"/>
      <c r="L103" s="29"/>
      <c r="M103" s="29"/>
      <c r="N103" s="30"/>
      <c r="O103" s="30"/>
    </row>
    <row r="104" spans="2:15" x14ac:dyDescent="0.25">
      <c r="B104" s="98"/>
      <c r="C104" s="9"/>
      <c r="D104" s="9"/>
      <c r="E104" s="49"/>
      <c r="F104" s="49"/>
      <c r="G104" s="118"/>
      <c r="H104" s="100"/>
      <c r="I104" s="30"/>
      <c r="J104" s="29"/>
      <c r="K104" s="29"/>
      <c r="L104" s="29"/>
      <c r="M104" s="29"/>
      <c r="N104" s="30"/>
      <c r="O104" s="30"/>
    </row>
    <row r="105" spans="2:15" x14ac:dyDescent="0.25">
      <c r="B105" s="211" t="s">
        <v>85</v>
      </c>
      <c r="C105" s="211"/>
      <c r="D105" s="211"/>
      <c r="E105" s="212">
        <f>SUM(G100:G104)</f>
        <v>0</v>
      </c>
      <c r="F105" s="213"/>
      <c r="G105" s="214"/>
      <c r="H105" s="101"/>
      <c r="I105" s="101"/>
      <c r="J105" s="215"/>
      <c r="K105" s="215"/>
      <c r="L105" s="215"/>
      <c r="M105" s="215"/>
      <c r="N105" s="215"/>
      <c r="O105" s="46"/>
    </row>
    <row r="106" spans="2:15" ht="14.45" customHeight="1" x14ac:dyDescent="0.25"/>
    <row r="107" spans="2:15" s="39" customFormat="1" ht="24.95" customHeight="1" x14ac:dyDescent="0.25">
      <c r="B107" s="237" t="s">
        <v>138</v>
      </c>
      <c r="C107" s="238"/>
      <c r="D107" s="238"/>
      <c r="E107" s="238"/>
      <c r="F107" s="238"/>
      <c r="G107" s="238"/>
      <c r="H107" s="238"/>
      <c r="I107" s="238"/>
      <c r="J107" s="238"/>
      <c r="K107" s="238"/>
      <c r="L107" s="238"/>
      <c r="M107" s="238"/>
      <c r="N107" s="238"/>
      <c r="O107" s="239"/>
    </row>
    <row r="108" spans="2:15" s="39" customFormat="1" ht="12" customHeight="1" x14ac:dyDescent="0.25">
      <c r="B108" s="42"/>
      <c r="C108" s="42"/>
      <c r="D108" s="42"/>
      <c r="E108" s="42"/>
      <c r="F108" s="42"/>
      <c r="G108" s="109"/>
      <c r="H108" s="42"/>
      <c r="I108" s="42"/>
      <c r="J108" s="42"/>
      <c r="K108" s="42"/>
      <c r="L108" s="42"/>
      <c r="M108" s="42"/>
      <c r="N108" s="42"/>
      <c r="O108" s="42"/>
    </row>
    <row r="109" spans="2:15" ht="16.5" customHeight="1" x14ac:dyDescent="0.25">
      <c r="B109" s="16"/>
      <c r="C109" s="17"/>
      <c r="D109" s="17"/>
      <c r="E109" s="222"/>
      <c r="F109" s="223"/>
      <c r="G109" s="224"/>
      <c r="H109" s="99"/>
      <c r="I109" s="99"/>
      <c r="J109" s="225"/>
      <c r="K109" s="225"/>
      <c r="L109" s="225"/>
      <c r="M109" s="225"/>
      <c r="N109" s="225"/>
      <c r="O109" s="226"/>
    </row>
    <row r="110" spans="2:15" ht="30" x14ac:dyDescent="0.25">
      <c r="B110" s="227"/>
      <c r="C110" s="228"/>
      <c r="D110" s="229"/>
      <c r="E110" s="57" t="s">
        <v>25</v>
      </c>
      <c r="F110" s="57" t="s">
        <v>45</v>
      </c>
      <c r="G110" s="56" t="s">
        <v>46</v>
      </c>
      <c r="H110" s="69"/>
      <c r="I110" s="69"/>
      <c r="J110" s="69"/>
      <c r="K110" s="69"/>
      <c r="L110" s="70"/>
      <c r="M110" s="69"/>
      <c r="N110" s="69"/>
      <c r="O110" s="226"/>
    </row>
    <row r="111" spans="2:15" x14ac:dyDescent="0.25">
      <c r="B111" s="102"/>
      <c r="C111" s="61"/>
      <c r="D111" s="62"/>
      <c r="E111" s="62"/>
      <c r="F111" s="62"/>
      <c r="G111" s="112"/>
      <c r="H111" s="71"/>
      <c r="I111" s="71"/>
      <c r="J111" s="71"/>
      <c r="K111" s="71"/>
      <c r="L111" s="72"/>
      <c r="M111" s="71"/>
      <c r="N111" s="71"/>
      <c r="O111" s="71"/>
    </row>
    <row r="112" spans="2:15" x14ac:dyDescent="0.25">
      <c r="B112" s="98" t="s">
        <v>81</v>
      </c>
      <c r="C112" s="8"/>
      <c r="D112" s="8"/>
      <c r="E112" s="49"/>
      <c r="F112" s="49"/>
      <c r="G112" s="13">
        <f>E112*F112</f>
        <v>0</v>
      </c>
      <c r="H112" s="100"/>
      <c r="I112" s="30"/>
      <c r="J112" s="29"/>
      <c r="K112" s="29"/>
      <c r="L112" s="29"/>
      <c r="M112" s="29"/>
      <c r="N112" s="30"/>
      <c r="O112" s="30"/>
    </row>
    <row r="113" spans="2:15" x14ac:dyDescent="0.25">
      <c r="B113" s="103" t="s">
        <v>60</v>
      </c>
      <c r="C113" s="8"/>
      <c r="D113" s="8"/>
      <c r="E113" s="49"/>
      <c r="F113" s="49"/>
      <c r="G113" s="13">
        <f t="shared" ref="G113:G116" si="5">E113*F113</f>
        <v>0</v>
      </c>
      <c r="H113" s="100"/>
      <c r="I113" s="30"/>
      <c r="J113" s="29"/>
      <c r="K113" s="29"/>
      <c r="L113" s="29"/>
      <c r="M113" s="29"/>
      <c r="N113" s="30"/>
      <c r="O113" s="30"/>
    </row>
    <row r="114" spans="2:15" x14ac:dyDescent="0.25">
      <c r="B114" s="98" t="s">
        <v>52</v>
      </c>
      <c r="C114" s="9"/>
      <c r="D114" s="9"/>
      <c r="E114" s="49"/>
      <c r="F114" s="49"/>
      <c r="G114" s="13">
        <f t="shared" si="5"/>
        <v>0</v>
      </c>
      <c r="H114" s="100"/>
      <c r="I114" s="30"/>
      <c r="J114" s="29"/>
      <c r="K114" s="29"/>
      <c r="L114" s="29"/>
      <c r="M114" s="29"/>
      <c r="N114" s="30"/>
      <c r="O114" s="30"/>
    </row>
    <row r="115" spans="2:15" x14ac:dyDescent="0.25">
      <c r="B115" s="98"/>
      <c r="C115" s="8"/>
      <c r="D115" s="8"/>
      <c r="E115" s="49"/>
      <c r="F115" s="49"/>
      <c r="G115" s="13">
        <f t="shared" si="5"/>
        <v>0</v>
      </c>
      <c r="H115" s="100"/>
      <c r="I115" s="30"/>
      <c r="J115" s="29"/>
      <c r="K115" s="29"/>
      <c r="L115" s="29"/>
      <c r="M115" s="29"/>
      <c r="N115" s="30"/>
      <c r="O115" s="30"/>
    </row>
    <row r="116" spans="2:15" x14ac:dyDescent="0.25">
      <c r="B116" s="98"/>
      <c r="C116" s="9"/>
      <c r="D116" s="9"/>
      <c r="E116" s="49"/>
      <c r="F116" s="49"/>
      <c r="G116" s="13">
        <f t="shared" si="5"/>
        <v>0</v>
      </c>
      <c r="H116" s="100"/>
      <c r="I116" s="30"/>
      <c r="J116" s="29"/>
      <c r="K116" s="29"/>
      <c r="L116" s="29"/>
      <c r="M116" s="29"/>
      <c r="N116" s="30"/>
      <c r="O116" s="30"/>
    </row>
    <row r="117" spans="2:15" x14ac:dyDescent="0.25">
      <c r="B117" s="211" t="s">
        <v>86</v>
      </c>
      <c r="C117" s="211"/>
      <c r="D117" s="211"/>
      <c r="E117" s="212">
        <f>SUM(G112:G116)</f>
        <v>0</v>
      </c>
      <c r="F117" s="213"/>
      <c r="G117" s="214"/>
      <c r="H117" s="101"/>
      <c r="I117" s="101"/>
      <c r="J117" s="215"/>
      <c r="K117" s="215"/>
      <c r="L117" s="215"/>
      <c r="M117" s="215"/>
      <c r="N117" s="215"/>
      <c r="O117" s="46"/>
    </row>
    <row r="119" spans="2:15" s="39" customFormat="1" ht="24.95" customHeight="1" x14ac:dyDescent="0.25">
      <c r="B119" s="237" t="s">
        <v>139</v>
      </c>
      <c r="C119" s="238"/>
      <c r="D119" s="238"/>
      <c r="E119" s="238"/>
      <c r="F119" s="238"/>
      <c r="G119" s="238"/>
      <c r="H119" s="238"/>
      <c r="I119" s="238"/>
      <c r="J119" s="238"/>
      <c r="K119" s="238"/>
      <c r="L119" s="238"/>
      <c r="M119" s="238"/>
      <c r="N119" s="238"/>
      <c r="O119" s="239"/>
    </row>
    <row r="120" spans="2:15" s="39" customFormat="1" ht="12" customHeight="1" x14ac:dyDescent="0.25">
      <c r="B120" s="42"/>
      <c r="C120" s="42"/>
      <c r="D120" s="42"/>
      <c r="E120" s="42"/>
      <c r="F120" s="42"/>
      <c r="G120" s="109"/>
      <c r="H120" s="42"/>
      <c r="I120" s="42"/>
      <c r="J120" s="42"/>
      <c r="K120" s="42"/>
      <c r="L120" s="42"/>
      <c r="M120" s="42"/>
      <c r="N120" s="42"/>
      <c r="O120" s="42"/>
    </row>
    <row r="121" spans="2:15" ht="16.5" customHeight="1" x14ac:dyDescent="0.25">
      <c r="B121" s="16"/>
      <c r="C121" s="17"/>
      <c r="D121" s="17"/>
      <c r="E121" s="222"/>
      <c r="F121" s="223"/>
      <c r="G121" s="224"/>
      <c r="H121" s="99"/>
      <c r="I121" s="99"/>
      <c r="J121" s="225"/>
      <c r="K121" s="225"/>
      <c r="L121" s="225"/>
      <c r="M121" s="225"/>
      <c r="N121" s="225"/>
      <c r="O121" s="226"/>
    </row>
    <row r="122" spans="2:15" ht="30" x14ac:dyDescent="0.25">
      <c r="B122" s="163"/>
      <c r="C122" s="164"/>
      <c r="D122" s="165"/>
      <c r="E122" s="57" t="s">
        <v>25</v>
      </c>
      <c r="F122" s="57" t="s">
        <v>45</v>
      </c>
      <c r="G122" s="56" t="s">
        <v>46</v>
      </c>
      <c r="H122" s="69"/>
      <c r="I122" s="69"/>
      <c r="J122" s="69"/>
      <c r="K122" s="69"/>
      <c r="L122" s="70"/>
      <c r="M122" s="69"/>
      <c r="N122" s="69"/>
      <c r="O122" s="226"/>
    </row>
    <row r="123" spans="2:15" x14ac:dyDescent="0.25">
      <c r="B123" s="102"/>
      <c r="C123" s="61"/>
      <c r="D123" s="62"/>
      <c r="E123" s="62"/>
      <c r="F123" s="62"/>
      <c r="G123" s="112"/>
      <c r="H123" s="71"/>
      <c r="I123" s="71"/>
      <c r="J123" s="71"/>
      <c r="K123" s="71"/>
      <c r="L123" s="72"/>
      <c r="M123" s="71"/>
      <c r="N123" s="71"/>
      <c r="O123" s="71"/>
    </row>
    <row r="124" spans="2:15" x14ac:dyDescent="0.25">
      <c r="B124" s="98" t="s">
        <v>54</v>
      </c>
      <c r="C124" s="8"/>
      <c r="D124" s="8"/>
      <c r="E124" s="49"/>
      <c r="F124" s="49"/>
      <c r="G124" s="13">
        <f>E124*F124</f>
        <v>0</v>
      </c>
      <c r="H124" s="100"/>
      <c r="I124" s="30"/>
      <c r="J124" s="29"/>
      <c r="K124" s="29"/>
      <c r="L124" s="29"/>
      <c r="M124" s="29"/>
      <c r="N124" s="30"/>
      <c r="O124" s="30"/>
    </row>
    <row r="125" spans="2:15" x14ac:dyDescent="0.25">
      <c r="B125" s="103" t="s">
        <v>60</v>
      </c>
      <c r="C125" s="8"/>
      <c r="D125" s="8"/>
      <c r="E125" s="49"/>
      <c r="F125" s="49"/>
      <c r="G125" s="13">
        <f t="shared" ref="G125:G128" si="6">E125*F125</f>
        <v>0</v>
      </c>
      <c r="H125" s="100"/>
      <c r="I125" s="30"/>
      <c r="J125" s="29"/>
      <c r="K125" s="29"/>
      <c r="L125" s="29"/>
      <c r="M125" s="29"/>
      <c r="N125" s="30"/>
      <c r="O125" s="30"/>
    </row>
    <row r="126" spans="2:15" x14ac:dyDescent="0.25">
      <c r="B126" s="98" t="s">
        <v>52</v>
      </c>
      <c r="C126" s="9"/>
      <c r="D126" s="9"/>
      <c r="E126" s="49"/>
      <c r="F126" s="49"/>
      <c r="G126" s="13">
        <f t="shared" si="6"/>
        <v>0</v>
      </c>
      <c r="H126" s="100"/>
      <c r="I126" s="30"/>
      <c r="J126" s="29"/>
      <c r="K126" s="29"/>
      <c r="L126" s="29"/>
      <c r="M126" s="29"/>
      <c r="N126" s="30"/>
      <c r="O126" s="30"/>
    </row>
    <row r="127" spans="2:15" x14ac:dyDescent="0.25">
      <c r="B127" s="98"/>
      <c r="C127" s="8"/>
      <c r="D127" s="8"/>
      <c r="E127" s="49"/>
      <c r="F127" s="49"/>
      <c r="G127" s="13">
        <f t="shared" si="6"/>
        <v>0</v>
      </c>
      <c r="H127" s="100"/>
      <c r="I127" s="30"/>
      <c r="J127" s="29"/>
      <c r="K127" s="29"/>
      <c r="L127" s="29"/>
      <c r="M127" s="29"/>
      <c r="N127" s="30"/>
      <c r="O127" s="30"/>
    </row>
    <row r="128" spans="2:15" x14ac:dyDescent="0.25">
      <c r="B128" s="98"/>
      <c r="C128" s="9"/>
      <c r="D128" s="9"/>
      <c r="E128" s="49"/>
      <c r="F128" s="49"/>
      <c r="G128" s="13">
        <f t="shared" si="6"/>
        <v>0</v>
      </c>
      <c r="H128" s="100"/>
      <c r="I128" s="30"/>
      <c r="J128" s="29"/>
      <c r="K128" s="29"/>
      <c r="L128" s="29"/>
      <c r="M128" s="29"/>
      <c r="N128" s="30"/>
      <c r="O128" s="30"/>
    </row>
    <row r="129" spans="2:15" x14ac:dyDescent="0.25">
      <c r="B129" s="211" t="s">
        <v>87</v>
      </c>
      <c r="C129" s="211"/>
      <c r="D129" s="211"/>
      <c r="E129" s="212">
        <f>SUM(G124:G128)</f>
        <v>0</v>
      </c>
      <c r="F129" s="213"/>
      <c r="G129" s="214"/>
      <c r="H129" s="101"/>
      <c r="I129" s="101"/>
      <c r="J129" s="215"/>
      <c r="K129" s="215"/>
      <c r="L129" s="215"/>
      <c r="M129" s="215"/>
      <c r="N129" s="215"/>
      <c r="O129" s="46"/>
    </row>
    <row r="130" spans="2:15" ht="12" customHeight="1" x14ac:dyDescent="0.25"/>
    <row r="131" spans="2:15" ht="24.95" customHeight="1" x14ac:dyDescent="0.25">
      <c r="B131" s="237" t="s">
        <v>184</v>
      </c>
      <c r="C131" s="238"/>
      <c r="D131" s="238"/>
      <c r="E131" s="238"/>
      <c r="F131" s="238"/>
      <c r="G131" s="238"/>
      <c r="H131" s="238"/>
      <c r="I131" s="238"/>
      <c r="J131" s="238"/>
      <c r="K131" s="238"/>
      <c r="L131" s="238"/>
      <c r="M131" s="238"/>
      <c r="N131" s="238"/>
      <c r="O131" s="239"/>
    </row>
    <row r="132" spans="2:15" ht="12" customHeight="1" x14ac:dyDescent="0.25">
      <c r="B132" s="261"/>
      <c r="C132" s="262"/>
      <c r="D132" s="262"/>
      <c r="E132" s="262"/>
      <c r="F132" s="262"/>
      <c r="G132" s="262"/>
      <c r="H132" s="262"/>
      <c r="I132" s="262"/>
      <c r="J132" s="262"/>
      <c r="K132" s="262"/>
      <c r="L132" s="262"/>
      <c r="M132" s="262"/>
      <c r="N132" s="262"/>
      <c r="O132" s="262"/>
    </row>
    <row r="133" spans="2:15" x14ac:dyDescent="0.25">
      <c r="B133" s="16"/>
      <c r="C133" s="17"/>
      <c r="D133" s="17"/>
      <c r="E133" s="222"/>
      <c r="F133" s="223"/>
      <c r="G133" s="224"/>
    </row>
    <row r="134" spans="2:15" ht="30" x14ac:dyDescent="0.25">
      <c r="B134" s="227"/>
      <c r="C134" s="228"/>
      <c r="D134" s="229"/>
      <c r="E134" s="57" t="s">
        <v>25</v>
      </c>
      <c r="F134" s="155" t="s">
        <v>45</v>
      </c>
      <c r="G134" s="56" t="s">
        <v>46</v>
      </c>
    </row>
    <row r="135" spans="2:15" x14ac:dyDescent="0.25">
      <c r="B135" s="102"/>
      <c r="C135" s="61"/>
      <c r="D135" s="62"/>
      <c r="E135" s="62"/>
      <c r="F135" s="156"/>
      <c r="G135" s="112"/>
    </row>
    <row r="136" spans="2:15" x14ac:dyDescent="0.25">
      <c r="B136" s="98" t="s">
        <v>54</v>
      </c>
      <c r="C136" s="8"/>
      <c r="D136" s="8"/>
      <c r="E136" s="49"/>
      <c r="F136" s="185"/>
      <c r="G136" s="13">
        <f>E136*F136</f>
        <v>0</v>
      </c>
    </row>
    <row r="137" spans="2:15" x14ac:dyDescent="0.25">
      <c r="B137" s="103" t="s">
        <v>60</v>
      </c>
      <c r="C137" s="8"/>
      <c r="D137" s="8"/>
      <c r="E137" s="49"/>
      <c r="F137" s="185"/>
      <c r="G137" s="13">
        <f t="shared" ref="G137:G140" si="7">E137*F137</f>
        <v>0</v>
      </c>
    </row>
    <row r="138" spans="2:15" x14ac:dyDescent="0.25">
      <c r="B138" s="98" t="s">
        <v>52</v>
      </c>
      <c r="C138" s="9"/>
      <c r="D138" s="9"/>
      <c r="E138" s="49"/>
      <c r="F138" s="185"/>
      <c r="G138" s="13">
        <f t="shared" si="7"/>
        <v>0</v>
      </c>
    </row>
    <row r="139" spans="2:15" x14ac:dyDescent="0.25">
      <c r="B139" s="98"/>
      <c r="C139" s="8"/>
      <c r="D139" s="8"/>
      <c r="E139" s="49"/>
      <c r="F139" s="185"/>
      <c r="G139" s="13">
        <f t="shared" si="7"/>
        <v>0</v>
      </c>
    </row>
    <row r="140" spans="2:15" x14ac:dyDescent="0.25">
      <c r="B140" s="98"/>
      <c r="C140" s="9"/>
      <c r="D140" s="9"/>
      <c r="E140" s="49"/>
      <c r="F140" s="185"/>
      <c r="G140" s="13">
        <f t="shared" si="7"/>
        <v>0</v>
      </c>
    </row>
    <row r="141" spans="2:15" x14ac:dyDescent="0.25">
      <c r="B141" s="211" t="s">
        <v>185</v>
      </c>
      <c r="C141" s="211"/>
      <c r="D141" s="211"/>
      <c r="E141" s="212">
        <f>SUM(G136:G140)</f>
        <v>0</v>
      </c>
      <c r="F141" s="213"/>
      <c r="G141" s="214"/>
    </row>
    <row r="143" spans="2:15" ht="24.95" customHeight="1" x14ac:dyDescent="0.25">
      <c r="B143" s="237" t="s">
        <v>187</v>
      </c>
      <c r="C143" s="238"/>
      <c r="D143" s="238"/>
      <c r="E143" s="238"/>
      <c r="F143" s="238"/>
      <c r="G143" s="238"/>
      <c r="H143" s="238"/>
      <c r="I143" s="238"/>
      <c r="J143" s="238"/>
      <c r="K143" s="238"/>
      <c r="L143" s="238"/>
      <c r="M143" s="238"/>
      <c r="N143" s="238"/>
      <c r="O143" s="239"/>
    </row>
    <row r="144" spans="2:15" ht="12" customHeight="1" x14ac:dyDescent="0.25"/>
    <row r="145" spans="2:14" x14ac:dyDescent="0.25">
      <c r="B145" s="16"/>
      <c r="C145" s="17"/>
      <c r="D145" s="17"/>
      <c r="E145" s="222"/>
      <c r="F145" s="223"/>
      <c r="G145" s="224"/>
    </row>
    <row r="146" spans="2:14" ht="30" x14ac:dyDescent="0.25">
      <c r="B146" s="163"/>
      <c r="C146" s="56" t="s">
        <v>4</v>
      </c>
      <c r="D146" s="56" t="s">
        <v>5</v>
      </c>
      <c r="E146" s="57" t="s">
        <v>25</v>
      </c>
      <c r="F146" s="57" t="s">
        <v>45</v>
      </c>
      <c r="G146" s="56" t="s">
        <v>46</v>
      </c>
    </row>
    <row r="147" spans="2:14" x14ac:dyDescent="0.25">
      <c r="B147" s="102"/>
      <c r="C147" s="61"/>
      <c r="D147" s="62"/>
      <c r="E147" s="62"/>
      <c r="F147" s="62"/>
      <c r="G147" s="112"/>
    </row>
    <row r="148" spans="2:14" x14ac:dyDescent="0.25">
      <c r="B148" s="98" t="s">
        <v>54</v>
      </c>
      <c r="C148" s="8"/>
      <c r="D148" s="8"/>
      <c r="E148" s="49"/>
      <c r="F148" s="49"/>
      <c r="G148" s="13">
        <f>E148*F148</f>
        <v>0</v>
      </c>
    </row>
    <row r="149" spans="2:14" x14ac:dyDescent="0.25">
      <c r="B149" s="103" t="s">
        <v>190</v>
      </c>
      <c r="C149" s="8" t="s">
        <v>189</v>
      </c>
      <c r="D149" s="8">
        <v>1</v>
      </c>
      <c r="E149" s="49"/>
      <c r="F149" s="49"/>
      <c r="G149" s="13">
        <f t="shared" ref="G149:G152" si="8">E149*F149</f>
        <v>0</v>
      </c>
    </row>
    <row r="150" spans="2:14" x14ac:dyDescent="0.25">
      <c r="B150" s="98" t="s">
        <v>52</v>
      </c>
      <c r="C150" s="9"/>
      <c r="D150" s="9"/>
      <c r="E150" s="49"/>
      <c r="F150" s="49"/>
      <c r="G150" s="13">
        <f t="shared" si="8"/>
        <v>0</v>
      </c>
    </row>
    <row r="151" spans="2:14" x14ac:dyDescent="0.25">
      <c r="B151" s="98"/>
      <c r="C151" s="8"/>
      <c r="D151" s="8"/>
      <c r="E151" s="49"/>
      <c r="F151" s="49"/>
      <c r="G151" s="13">
        <f t="shared" si="8"/>
        <v>0</v>
      </c>
    </row>
    <row r="152" spans="2:14" x14ac:dyDescent="0.25">
      <c r="B152" s="98"/>
      <c r="C152" s="9"/>
      <c r="D152" s="9"/>
      <c r="E152" s="49"/>
      <c r="F152" s="49"/>
      <c r="G152" s="13">
        <f t="shared" si="8"/>
        <v>0</v>
      </c>
    </row>
    <row r="153" spans="2:14" x14ac:dyDescent="0.25">
      <c r="B153" s="211" t="s">
        <v>188</v>
      </c>
      <c r="C153" s="211"/>
      <c r="D153" s="211"/>
      <c r="E153" s="212">
        <f>SUM(G148:G152)</f>
        <v>0</v>
      </c>
      <c r="F153" s="213"/>
      <c r="G153" s="214"/>
    </row>
    <row r="155" spans="2:14" ht="15.75" x14ac:dyDescent="0.25">
      <c r="I155" s="209" t="s">
        <v>195</v>
      </c>
      <c r="J155" s="257"/>
      <c r="K155" s="257"/>
      <c r="L155" s="257"/>
      <c r="M155" s="257"/>
      <c r="N155" s="257"/>
    </row>
    <row r="156" spans="2:14" x14ac:dyDescent="0.25">
      <c r="I156" s="210">
        <f>SUM(E16,E93,E105,E117,E129,E141,E153)</f>
        <v>0</v>
      </c>
      <c r="J156" s="236"/>
      <c r="K156" s="236"/>
      <c r="L156" s="236"/>
      <c r="M156" s="236"/>
      <c r="N156" s="236"/>
    </row>
  </sheetData>
  <mergeCells count="76">
    <mergeCell ref="B141:D141"/>
    <mergeCell ref="E141:G141"/>
    <mergeCell ref="B131:O131"/>
    <mergeCell ref="B132:O132"/>
    <mergeCell ref="B93:D93"/>
    <mergeCell ref="E93:G93"/>
    <mergeCell ref="E133:G133"/>
    <mergeCell ref="B134:D134"/>
    <mergeCell ref="B129:D129"/>
    <mergeCell ref="E129:G129"/>
    <mergeCell ref="J129:N129"/>
    <mergeCell ref="B107:O107"/>
    <mergeCell ref="E109:G109"/>
    <mergeCell ref="J109:N109"/>
    <mergeCell ref="O109:O110"/>
    <mergeCell ref="B110:D110"/>
    <mergeCell ref="B117:D117"/>
    <mergeCell ref="E117:G117"/>
    <mergeCell ref="J117:N117"/>
    <mergeCell ref="B119:O119"/>
    <mergeCell ref="E121:G121"/>
    <mergeCell ref="J121:N121"/>
    <mergeCell ref="O121:O122"/>
    <mergeCell ref="B105:D105"/>
    <mergeCell ref="E105:G105"/>
    <mergeCell ref="J105:N105"/>
    <mergeCell ref="B79:O79"/>
    <mergeCell ref="B84:D84"/>
    <mergeCell ref="E84:F84"/>
    <mergeCell ref="J84:N84"/>
    <mergeCell ref="B86:O86"/>
    <mergeCell ref="B91:D91"/>
    <mergeCell ref="E91:F91"/>
    <mergeCell ref="J91:N91"/>
    <mergeCell ref="B95:O95"/>
    <mergeCell ref="E97:G97"/>
    <mergeCell ref="J97:N97"/>
    <mergeCell ref="O97:O98"/>
    <mergeCell ref="B98:D98"/>
    <mergeCell ref="B77:D77"/>
    <mergeCell ref="E77:F77"/>
    <mergeCell ref="J77:N77"/>
    <mergeCell ref="B48:O48"/>
    <mergeCell ref="B55:D55"/>
    <mergeCell ref="E55:F55"/>
    <mergeCell ref="J55:N55"/>
    <mergeCell ref="B57:O57"/>
    <mergeCell ref="B62:D62"/>
    <mergeCell ref="E62:F62"/>
    <mergeCell ref="J62:N62"/>
    <mergeCell ref="B64:O64"/>
    <mergeCell ref="B70:D70"/>
    <mergeCell ref="E70:F70"/>
    <mergeCell ref="J70:N70"/>
    <mergeCell ref="B72:O72"/>
    <mergeCell ref="B46:D46"/>
    <mergeCell ref="E46:I46"/>
    <mergeCell ref="J46:N46"/>
    <mergeCell ref="B3:O3"/>
    <mergeCell ref="B5:O5"/>
    <mergeCell ref="B7:O7"/>
    <mergeCell ref="E9:G9"/>
    <mergeCell ref="B10:D10"/>
    <mergeCell ref="B16:D16"/>
    <mergeCell ref="E16:G16"/>
    <mergeCell ref="B18:O18"/>
    <mergeCell ref="B20:O20"/>
    <mergeCell ref="E22:I22"/>
    <mergeCell ref="J22:N22"/>
    <mergeCell ref="O22:O23"/>
    <mergeCell ref="I155:N155"/>
    <mergeCell ref="I156:N156"/>
    <mergeCell ref="B143:O143"/>
    <mergeCell ref="E145:G145"/>
    <mergeCell ref="B153:D153"/>
    <mergeCell ref="E153:G153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2" manualBreakCount="2">
    <brk id="56" max="15" man="1"/>
    <brk id="106" max="1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4">
    <tabColor theme="8"/>
    <pageSetUpPr fitToPage="1"/>
  </sheetPr>
  <dimension ref="B1:E27"/>
  <sheetViews>
    <sheetView view="pageBreakPreview" zoomScaleNormal="100" zoomScaleSheetLayoutView="100" workbookViewId="0">
      <selection activeCell="H15" sqref="H15"/>
    </sheetView>
  </sheetViews>
  <sheetFormatPr baseColWidth="10" defaultColWidth="11.42578125" defaultRowHeight="15" x14ac:dyDescent="0.25"/>
  <cols>
    <col min="1" max="1" width="3.140625" style="39" customWidth="1"/>
    <col min="2" max="2" width="50" style="73" customWidth="1"/>
    <col min="3" max="4" width="25.85546875" style="74" customWidth="1"/>
    <col min="5" max="5" width="27.140625" style="74" customWidth="1"/>
    <col min="6" max="6" width="4.140625" style="39" customWidth="1"/>
    <col min="7" max="16384" width="11.42578125" style="39"/>
  </cols>
  <sheetData>
    <row r="1" spans="2:5" ht="21" customHeight="1" x14ac:dyDescent="0.25">
      <c r="B1" s="89" t="s">
        <v>36</v>
      </c>
      <c r="C1" s="89"/>
      <c r="D1" s="89"/>
      <c r="E1" s="89"/>
    </row>
    <row r="2" spans="2:5" ht="9.9499999999999993" customHeight="1" x14ac:dyDescent="0.25">
      <c r="B2" s="6"/>
      <c r="C2" s="6"/>
      <c r="D2" s="6"/>
      <c r="E2" s="6"/>
    </row>
    <row r="3" spans="2:5" ht="21" customHeight="1" x14ac:dyDescent="0.25">
      <c r="B3" s="206"/>
      <c r="C3" s="206"/>
      <c r="D3" s="206"/>
      <c r="E3" s="206"/>
    </row>
    <row r="4" spans="2:5" ht="24.95" customHeight="1" x14ac:dyDescent="0.25">
      <c r="B4" s="266" t="s">
        <v>37</v>
      </c>
      <c r="C4" s="267"/>
      <c r="D4" s="267"/>
      <c r="E4" s="268"/>
    </row>
    <row r="5" spans="2:5" ht="30" x14ac:dyDescent="0.25">
      <c r="B5" s="75" t="s">
        <v>38</v>
      </c>
      <c r="C5" s="56" t="s">
        <v>40</v>
      </c>
      <c r="D5" s="56" t="s">
        <v>39</v>
      </c>
      <c r="E5" s="56" t="s">
        <v>82</v>
      </c>
    </row>
    <row r="6" spans="2:5" s="40" customFormat="1" x14ac:dyDescent="0.25">
      <c r="B6" s="76"/>
      <c r="C6" s="77"/>
      <c r="D6" s="77"/>
      <c r="E6" s="77"/>
    </row>
    <row r="7" spans="2:5" x14ac:dyDescent="0.25">
      <c r="B7" s="78"/>
      <c r="C7" s="79"/>
      <c r="D7" s="79"/>
      <c r="E7" s="79"/>
    </row>
    <row r="8" spans="2:5" x14ac:dyDescent="0.25">
      <c r="B8" s="78"/>
      <c r="C8" s="79"/>
      <c r="D8" s="79"/>
      <c r="E8" s="79"/>
    </row>
    <row r="9" spans="2:5" x14ac:dyDescent="0.25">
      <c r="B9" s="80"/>
      <c r="C9" s="79"/>
      <c r="D9" s="79"/>
      <c r="E9" s="79"/>
    </row>
    <row r="10" spans="2:5" x14ac:dyDescent="0.25">
      <c r="B10" s="80"/>
      <c r="C10" s="79"/>
      <c r="D10" s="79"/>
      <c r="E10" s="79"/>
    </row>
    <row r="11" spans="2:5" x14ac:dyDescent="0.25">
      <c r="B11" s="80"/>
      <c r="C11" s="79"/>
      <c r="D11" s="79"/>
      <c r="E11" s="79"/>
    </row>
    <row r="12" spans="2:5" x14ac:dyDescent="0.25">
      <c r="B12" s="80"/>
      <c r="C12" s="79"/>
      <c r="D12" s="79"/>
      <c r="E12" s="79"/>
    </row>
    <row r="13" spans="2:5" x14ac:dyDescent="0.25">
      <c r="B13" s="80"/>
      <c r="C13" s="79"/>
      <c r="D13" s="79"/>
      <c r="E13" s="79"/>
    </row>
    <row r="14" spans="2:5" x14ac:dyDescent="0.25">
      <c r="B14" s="80"/>
      <c r="C14" s="79"/>
      <c r="D14" s="79"/>
      <c r="E14" s="79"/>
    </row>
    <row r="15" spans="2:5" x14ac:dyDescent="0.25">
      <c r="B15" s="80"/>
      <c r="C15" s="79"/>
      <c r="D15" s="79"/>
      <c r="E15" s="82"/>
    </row>
    <row r="16" spans="2:5" s="40" customFormat="1" x14ac:dyDescent="0.25">
      <c r="B16" s="80"/>
      <c r="C16" s="79"/>
      <c r="D16" s="79"/>
      <c r="E16" s="82"/>
    </row>
    <row r="17" spans="2:5" x14ac:dyDescent="0.25">
      <c r="B17" s="78"/>
      <c r="C17" s="79"/>
      <c r="D17" s="79"/>
      <c r="E17" s="82"/>
    </row>
    <row r="18" spans="2:5" x14ac:dyDescent="0.25">
      <c r="B18" s="78"/>
      <c r="C18" s="79"/>
      <c r="D18" s="79"/>
      <c r="E18" s="79"/>
    </row>
    <row r="19" spans="2:5" x14ac:dyDescent="0.25">
      <c r="B19" s="80"/>
      <c r="C19" s="79"/>
      <c r="D19" s="79"/>
      <c r="E19" s="79"/>
    </row>
    <row r="20" spans="2:5" x14ac:dyDescent="0.25">
      <c r="B20" s="80"/>
      <c r="C20" s="79"/>
      <c r="D20" s="79"/>
      <c r="E20" s="79"/>
    </row>
    <row r="21" spans="2:5" x14ac:dyDescent="0.25">
      <c r="B21" s="80"/>
      <c r="C21" s="79"/>
      <c r="D21" s="79"/>
      <c r="E21" s="79"/>
    </row>
    <row r="22" spans="2:5" x14ac:dyDescent="0.25">
      <c r="B22" s="80"/>
      <c r="C22" s="79"/>
      <c r="D22" s="79"/>
      <c r="E22" s="79"/>
    </row>
    <row r="23" spans="2:5" x14ac:dyDescent="0.25">
      <c r="B23" s="80"/>
      <c r="C23" s="79"/>
      <c r="D23" s="79"/>
      <c r="E23" s="79"/>
    </row>
    <row r="24" spans="2:5" x14ac:dyDescent="0.25">
      <c r="B24" s="80"/>
      <c r="C24" s="79"/>
      <c r="D24" s="79"/>
      <c r="E24" s="79"/>
    </row>
    <row r="25" spans="2:5" x14ac:dyDescent="0.25">
      <c r="B25" s="81"/>
      <c r="C25" s="79"/>
      <c r="D25" s="79"/>
      <c r="E25" s="82"/>
    </row>
    <row r="26" spans="2:5" ht="21" customHeight="1" x14ac:dyDescent="0.25">
      <c r="B26" s="263" t="s">
        <v>31</v>
      </c>
      <c r="C26" s="264"/>
      <c r="D26" s="265"/>
      <c r="E26" s="83">
        <f>SUM(E6:E25)</f>
        <v>0</v>
      </c>
    </row>
    <row r="27" spans="2:5" x14ac:dyDescent="0.25">
      <c r="B27" s="27"/>
      <c r="C27" s="6"/>
      <c r="D27" s="6"/>
      <c r="E27" s="6"/>
    </row>
  </sheetData>
  <mergeCells count="3">
    <mergeCell ref="B26:D26"/>
    <mergeCell ref="B3:E3"/>
    <mergeCell ref="B4:E4"/>
  </mergeCells>
  <pageMargins left="0.51181102362204722" right="0.51181102362204722" top="0.55118110236220474" bottom="0.55118110236220474" header="0.31496062992125984" footer="0.31496062992125984"/>
  <pageSetup paperSize="9" scale="67" fitToHeight="0" orientation="portrait" r:id="rId1"/>
  <headerFooter>
    <oddHeader>&amp;LMEFSIN MARCHE MULTISERVICES 2026 PICAV PARIS EST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193A4-CB4E-4D07-A7B7-C45E6C466CC4}">
  <sheetPr>
    <tabColor theme="8"/>
    <pageSetUpPr fitToPage="1"/>
  </sheetPr>
  <dimension ref="B1:Q59"/>
  <sheetViews>
    <sheetView view="pageBreakPreview" topLeftCell="A40" zoomScale="85" zoomScaleNormal="100" zoomScaleSheetLayoutView="85" workbookViewId="0">
      <selection activeCell="J59" sqref="J59:O59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7" s="39" customFormat="1" ht="21" customHeight="1" x14ac:dyDescent="0.25">
      <c r="B1" s="89" t="s">
        <v>99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7" s="39" customFormat="1" ht="9.9499999999999993" customHeight="1" thickBot="1" x14ac:dyDescent="0.3">
      <c r="B2" s="6"/>
      <c r="C2" s="6"/>
      <c r="D2" s="6"/>
      <c r="G2" s="74"/>
    </row>
    <row r="3" spans="2:17" ht="21" customHeight="1" thickBot="1" x14ac:dyDescent="0.3">
      <c r="B3" s="161" t="s">
        <v>162</v>
      </c>
      <c r="C3" s="90"/>
      <c r="D3" s="90"/>
      <c r="E3" s="90"/>
      <c r="F3" s="90"/>
      <c r="G3" s="111"/>
      <c r="H3" s="90"/>
      <c r="I3" s="90"/>
      <c r="J3" s="90"/>
      <c r="K3" s="90"/>
      <c r="L3" s="90"/>
      <c r="M3" s="90"/>
      <c r="N3" s="90"/>
      <c r="O3" s="90"/>
      <c r="Q3" s="43"/>
    </row>
    <row r="4" spans="2:17" s="39" customFormat="1" ht="24.95" customHeight="1" x14ac:dyDescent="0.25">
      <c r="B4" s="216" t="s">
        <v>92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8"/>
    </row>
    <row r="5" spans="2:17" s="39" customFormat="1" ht="12" customHeight="1" x14ac:dyDescent="0.25">
      <c r="B5" s="42"/>
      <c r="C5" s="42"/>
      <c r="D5" s="42"/>
      <c r="E5" s="42"/>
      <c r="F5" s="42"/>
      <c r="G5" s="109"/>
      <c r="H5" s="42"/>
      <c r="I5" s="42"/>
      <c r="J5" s="42"/>
      <c r="K5" s="42"/>
      <c r="L5" s="42"/>
      <c r="M5" s="42"/>
      <c r="N5" s="42"/>
      <c r="O5" s="42"/>
    </row>
    <row r="6" spans="2:17" ht="16.5" customHeight="1" x14ac:dyDescent="0.25">
      <c r="B6" s="16"/>
      <c r="C6" s="17"/>
      <c r="D6" s="17"/>
      <c r="E6" s="222"/>
      <c r="F6" s="223"/>
      <c r="G6" s="224"/>
      <c r="H6" s="99"/>
      <c r="I6" s="99"/>
      <c r="J6" s="225"/>
      <c r="K6" s="225"/>
      <c r="L6" s="225"/>
      <c r="M6" s="225"/>
      <c r="N6" s="225"/>
      <c r="O6" s="226"/>
    </row>
    <row r="7" spans="2:17" ht="30" x14ac:dyDescent="0.25">
      <c r="B7" s="227"/>
      <c r="C7" s="228"/>
      <c r="D7" s="229"/>
      <c r="E7" s="57" t="s">
        <v>25</v>
      </c>
      <c r="F7" s="57" t="s">
        <v>45</v>
      </c>
      <c r="G7" s="110" t="s">
        <v>46</v>
      </c>
      <c r="H7" s="69"/>
      <c r="I7" s="69"/>
      <c r="J7" s="69"/>
      <c r="K7" s="69"/>
      <c r="L7" s="70"/>
      <c r="M7" s="69"/>
      <c r="N7" s="69"/>
      <c r="O7" s="226"/>
    </row>
    <row r="8" spans="2:17" x14ac:dyDescent="0.25">
      <c r="B8" s="102" t="s">
        <v>26</v>
      </c>
      <c r="C8" s="61"/>
      <c r="D8" s="62"/>
      <c r="E8" s="62"/>
      <c r="F8" s="62"/>
      <c r="G8" s="112"/>
      <c r="H8" s="71"/>
      <c r="I8" s="71"/>
      <c r="J8" s="71"/>
      <c r="K8" s="71"/>
      <c r="L8" s="72"/>
      <c r="M8" s="71"/>
      <c r="N8" s="71"/>
      <c r="O8" s="71"/>
    </row>
    <row r="9" spans="2:17" x14ac:dyDescent="0.25">
      <c r="B9" s="131" t="s">
        <v>83</v>
      </c>
      <c r="C9" s="8"/>
      <c r="D9" s="8"/>
      <c r="E9" s="49"/>
      <c r="F9" s="49"/>
      <c r="G9" s="13"/>
      <c r="H9" s="100"/>
      <c r="I9" s="30"/>
      <c r="J9" s="29"/>
      <c r="K9" s="29"/>
      <c r="L9" s="29"/>
      <c r="M9" s="29"/>
      <c r="N9" s="30"/>
      <c r="O9" s="30"/>
    </row>
    <row r="10" spans="2:17" x14ac:dyDescent="0.25">
      <c r="B10" s="98" t="s">
        <v>48</v>
      </c>
      <c r="C10" s="9"/>
      <c r="D10" s="9"/>
      <c r="E10" s="49"/>
      <c r="F10" s="49"/>
      <c r="G10" s="13">
        <f t="shared" ref="G10:G16" si="0">E10*F10</f>
        <v>0</v>
      </c>
      <c r="H10" s="100"/>
      <c r="I10" s="30"/>
      <c r="J10" s="29"/>
      <c r="K10" s="29"/>
      <c r="L10" s="29"/>
      <c r="M10" s="29"/>
      <c r="N10" s="30"/>
      <c r="O10" s="30"/>
    </row>
    <row r="11" spans="2:17" x14ac:dyDescent="0.25">
      <c r="B11" s="98" t="s">
        <v>50</v>
      </c>
      <c r="C11" s="9"/>
      <c r="D11" s="9"/>
      <c r="E11" s="49"/>
      <c r="F11" s="49"/>
      <c r="G11" s="13">
        <f t="shared" si="0"/>
        <v>0</v>
      </c>
      <c r="H11" s="100"/>
      <c r="I11" s="30"/>
      <c r="J11" s="29"/>
      <c r="K11" s="29"/>
      <c r="L11" s="29"/>
      <c r="M11" s="29"/>
      <c r="N11" s="30"/>
      <c r="O11" s="30"/>
    </row>
    <row r="12" spans="2:17" x14ac:dyDescent="0.25">
      <c r="B12" s="98" t="s">
        <v>49</v>
      </c>
      <c r="C12" s="9"/>
      <c r="D12" s="9"/>
      <c r="E12" s="49"/>
      <c r="F12" s="49"/>
      <c r="G12" s="13">
        <f t="shared" si="0"/>
        <v>0</v>
      </c>
      <c r="H12" s="100"/>
      <c r="I12" s="30"/>
      <c r="J12" s="29"/>
      <c r="K12" s="29"/>
      <c r="L12" s="29"/>
      <c r="M12" s="29"/>
      <c r="N12" s="30"/>
      <c r="O12" s="30"/>
    </row>
    <row r="13" spans="2:17" x14ac:dyDescent="0.25">
      <c r="B13" s="98" t="s">
        <v>212</v>
      </c>
      <c r="C13" s="9"/>
      <c r="D13" s="9"/>
      <c r="E13" s="49"/>
      <c r="F13" s="49"/>
      <c r="G13" s="13">
        <f t="shared" si="0"/>
        <v>0</v>
      </c>
      <c r="H13" s="100"/>
      <c r="I13" s="30"/>
      <c r="J13" s="29"/>
      <c r="K13" s="29"/>
      <c r="L13" s="29"/>
      <c r="M13" s="29"/>
      <c r="N13" s="30"/>
      <c r="O13" s="30"/>
    </row>
    <row r="14" spans="2:17" x14ac:dyDescent="0.25">
      <c r="B14" s="98" t="s">
        <v>52</v>
      </c>
      <c r="C14" s="9"/>
      <c r="D14" s="9"/>
      <c r="E14" s="49"/>
      <c r="F14" s="49"/>
      <c r="G14" s="13">
        <f t="shared" si="0"/>
        <v>0</v>
      </c>
      <c r="H14" s="100"/>
      <c r="I14" s="30"/>
      <c r="J14" s="29"/>
      <c r="K14" s="29"/>
      <c r="L14" s="29"/>
      <c r="M14" s="29"/>
      <c r="N14" s="30"/>
      <c r="O14" s="30"/>
    </row>
    <row r="15" spans="2:17" x14ac:dyDescent="0.25">
      <c r="B15" s="98"/>
      <c r="C15" s="9"/>
      <c r="D15" s="9"/>
      <c r="E15" s="49"/>
      <c r="F15" s="49"/>
      <c r="G15" s="13">
        <f t="shared" si="0"/>
        <v>0</v>
      </c>
      <c r="H15" s="100"/>
      <c r="I15" s="30"/>
      <c r="J15" s="29"/>
      <c r="K15" s="29"/>
      <c r="L15" s="29"/>
      <c r="M15" s="29"/>
      <c r="N15" s="30"/>
      <c r="O15" s="30"/>
    </row>
    <row r="16" spans="2:17" x14ac:dyDescent="0.25">
      <c r="B16" s="98"/>
      <c r="C16" s="23"/>
      <c r="D16" s="23"/>
      <c r="E16" s="49"/>
      <c r="F16" s="49"/>
      <c r="G16" s="13">
        <f t="shared" si="0"/>
        <v>0</v>
      </c>
      <c r="H16" s="100"/>
      <c r="I16" s="30"/>
      <c r="J16" s="29"/>
      <c r="K16" s="29"/>
      <c r="L16" s="29"/>
      <c r="M16" s="29"/>
      <c r="N16" s="30"/>
      <c r="O16" s="30"/>
    </row>
    <row r="17" spans="2:15" x14ac:dyDescent="0.25">
      <c r="B17" s="211" t="s">
        <v>53</v>
      </c>
      <c r="C17" s="211"/>
      <c r="D17" s="211"/>
      <c r="E17" s="212">
        <f>SUM(G10:G16)</f>
        <v>0</v>
      </c>
      <c r="F17" s="213"/>
      <c r="G17" s="214"/>
      <c r="H17" s="101"/>
      <c r="I17" s="101"/>
      <c r="J17" s="215"/>
      <c r="K17" s="215"/>
      <c r="L17" s="215"/>
      <c r="M17" s="215"/>
      <c r="N17" s="215"/>
      <c r="O17" s="46"/>
    </row>
    <row r="18" spans="2:15" ht="15" customHeight="1" x14ac:dyDescent="0.25">
      <c r="B18" s="27"/>
      <c r="C18" s="6"/>
      <c r="D18" s="6"/>
      <c r="E18" s="6"/>
      <c r="F18" s="6"/>
      <c r="G18" s="6"/>
      <c r="H18" s="6"/>
      <c r="I18" s="6"/>
      <c r="J18" s="6"/>
      <c r="K18" s="6"/>
      <c r="L18" s="5"/>
      <c r="M18" s="6"/>
      <c r="N18" s="6"/>
      <c r="O18" s="6"/>
    </row>
    <row r="19" spans="2:15" s="39" customFormat="1" ht="24.95" customHeight="1" x14ac:dyDescent="0.25">
      <c r="B19" s="216" t="s">
        <v>55</v>
      </c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8"/>
    </row>
    <row r="20" spans="2:15" s="39" customFormat="1" ht="12" customHeight="1" x14ac:dyDescent="0.25">
      <c r="B20" s="42"/>
      <c r="C20" s="42"/>
      <c r="D20" s="42"/>
      <c r="E20" s="42"/>
      <c r="F20" s="42"/>
      <c r="G20" s="109"/>
      <c r="H20" s="42"/>
      <c r="I20" s="42"/>
      <c r="J20" s="42"/>
      <c r="K20" s="42"/>
      <c r="L20" s="42"/>
      <c r="M20" s="42"/>
      <c r="N20" s="42"/>
      <c r="O20" s="42"/>
    </row>
    <row r="21" spans="2:15" s="39" customFormat="1" ht="24.95" customHeight="1" x14ac:dyDescent="0.25">
      <c r="B21" s="219" t="s">
        <v>56</v>
      </c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1"/>
    </row>
    <row r="22" spans="2:15" s="39" customFormat="1" ht="12" customHeight="1" x14ac:dyDescent="0.25">
      <c r="B22" s="42"/>
      <c r="C22" s="42"/>
      <c r="D22" s="42"/>
      <c r="E22" s="42"/>
      <c r="F22" s="42"/>
      <c r="G22" s="109"/>
      <c r="H22" s="42"/>
      <c r="I22" s="42"/>
      <c r="J22" s="42"/>
      <c r="K22" s="42"/>
      <c r="L22" s="42"/>
      <c r="M22" s="42"/>
      <c r="N22" s="42"/>
      <c r="O22" s="42"/>
    </row>
    <row r="23" spans="2:15" ht="16.5" customHeight="1" x14ac:dyDescent="0.25">
      <c r="B23" s="16"/>
      <c r="C23" s="17"/>
      <c r="D23" s="17"/>
      <c r="E23" s="222"/>
      <c r="F23" s="223"/>
      <c r="G23" s="224"/>
      <c r="H23" s="99"/>
      <c r="I23" s="99"/>
      <c r="J23" s="225"/>
      <c r="K23" s="225"/>
      <c r="L23" s="225"/>
      <c r="M23" s="225"/>
      <c r="N23" s="225"/>
      <c r="O23" s="226"/>
    </row>
    <row r="24" spans="2:15" ht="30" x14ac:dyDescent="0.25">
      <c r="B24" s="227"/>
      <c r="C24" s="228"/>
      <c r="D24" s="229"/>
      <c r="E24" s="57" t="s">
        <v>25</v>
      </c>
      <c r="F24" s="57" t="s">
        <v>45</v>
      </c>
      <c r="G24" s="56" t="s">
        <v>46</v>
      </c>
      <c r="H24" s="69"/>
      <c r="I24" s="69"/>
      <c r="J24" s="69"/>
      <c r="K24" s="69"/>
      <c r="L24" s="70"/>
      <c r="M24" s="69"/>
      <c r="N24" s="69"/>
      <c r="O24" s="226"/>
    </row>
    <row r="25" spans="2:15" x14ac:dyDescent="0.25">
      <c r="B25" s="102" t="s">
        <v>58</v>
      </c>
      <c r="C25" s="61"/>
      <c r="D25" s="62"/>
      <c r="E25" s="62"/>
      <c r="F25" s="62"/>
      <c r="G25" s="112"/>
      <c r="H25" s="71"/>
      <c r="I25" s="71"/>
      <c r="J25" s="71"/>
      <c r="K25" s="71"/>
      <c r="L25" s="72"/>
      <c r="M25" s="71"/>
      <c r="N25" s="71"/>
      <c r="O25" s="71"/>
    </row>
    <row r="26" spans="2:15" x14ac:dyDescent="0.25">
      <c r="B26" s="131" t="s">
        <v>83</v>
      </c>
      <c r="C26" s="8"/>
      <c r="D26" s="8"/>
      <c r="E26" s="49"/>
      <c r="F26" s="49"/>
      <c r="G26" s="13"/>
      <c r="H26" s="100"/>
      <c r="I26" s="30"/>
      <c r="J26" s="29"/>
      <c r="K26" s="29"/>
      <c r="L26" s="29"/>
      <c r="M26" s="29"/>
      <c r="N26" s="30"/>
      <c r="O26" s="30"/>
    </row>
    <row r="27" spans="2:15" x14ac:dyDescent="0.25">
      <c r="B27" s="98" t="s">
        <v>48</v>
      </c>
      <c r="C27" s="9"/>
      <c r="D27" s="9"/>
      <c r="E27" s="49"/>
      <c r="F27" s="49"/>
      <c r="G27" s="13">
        <f t="shared" ref="G27:G31" si="1">E27*F27</f>
        <v>0</v>
      </c>
      <c r="H27" s="100"/>
      <c r="I27" s="30"/>
      <c r="J27" s="29"/>
      <c r="K27" s="29"/>
      <c r="L27" s="29"/>
      <c r="M27" s="29"/>
      <c r="N27" s="30"/>
      <c r="O27" s="30"/>
    </row>
    <row r="28" spans="2:15" x14ac:dyDescent="0.25">
      <c r="B28" s="98" t="s">
        <v>50</v>
      </c>
      <c r="C28" s="9"/>
      <c r="D28" s="9"/>
      <c r="E28" s="49"/>
      <c r="F28" s="49"/>
      <c r="G28" s="13">
        <f t="shared" si="1"/>
        <v>0</v>
      </c>
      <c r="H28" s="100"/>
      <c r="I28" s="30"/>
      <c r="J28" s="29"/>
      <c r="K28" s="29"/>
      <c r="L28" s="29"/>
      <c r="M28" s="29"/>
      <c r="N28" s="30"/>
      <c r="O28" s="30"/>
    </row>
    <row r="29" spans="2:15" x14ac:dyDescent="0.25">
      <c r="B29" s="98" t="s">
        <v>52</v>
      </c>
      <c r="C29" s="23"/>
      <c r="D29" s="23"/>
      <c r="E29" s="49"/>
      <c r="F29" s="49"/>
      <c r="G29" s="13">
        <f t="shared" si="1"/>
        <v>0</v>
      </c>
      <c r="H29" s="100"/>
      <c r="I29" s="30"/>
      <c r="J29" s="29"/>
      <c r="K29" s="29"/>
      <c r="L29" s="29"/>
      <c r="M29" s="29"/>
      <c r="N29" s="30"/>
      <c r="O29" s="30"/>
    </row>
    <row r="30" spans="2:15" x14ac:dyDescent="0.25">
      <c r="B30" s="98"/>
      <c r="C30" s="23"/>
      <c r="D30" s="23"/>
      <c r="E30" s="49"/>
      <c r="F30" s="49"/>
      <c r="G30" s="13">
        <f t="shared" si="1"/>
        <v>0</v>
      </c>
      <c r="H30" s="100"/>
      <c r="I30" s="30"/>
      <c r="J30" s="29"/>
      <c r="K30" s="29"/>
      <c r="L30" s="29"/>
      <c r="M30" s="29"/>
      <c r="N30" s="30"/>
      <c r="O30" s="30"/>
    </row>
    <row r="31" spans="2:15" x14ac:dyDescent="0.25">
      <c r="B31" s="98"/>
      <c r="C31" s="23"/>
      <c r="D31" s="23"/>
      <c r="E31" s="49"/>
      <c r="F31" s="49"/>
      <c r="G31" s="13">
        <f t="shared" si="1"/>
        <v>0</v>
      </c>
      <c r="H31" s="100"/>
      <c r="I31" s="30"/>
      <c r="J31" s="29"/>
      <c r="K31" s="29"/>
      <c r="L31" s="29"/>
      <c r="M31" s="29"/>
      <c r="N31" s="30"/>
      <c r="O31" s="30"/>
    </row>
    <row r="32" spans="2:15" x14ac:dyDescent="0.25">
      <c r="B32" s="211" t="s">
        <v>57</v>
      </c>
      <c r="C32" s="211"/>
      <c r="D32" s="211"/>
      <c r="E32" s="212">
        <f>SUM(G26:G31)</f>
        <v>0</v>
      </c>
      <c r="F32" s="213"/>
      <c r="G32" s="214"/>
      <c r="H32" s="101"/>
      <c r="I32" s="101"/>
      <c r="J32" s="215"/>
      <c r="K32" s="215"/>
      <c r="L32" s="215"/>
      <c r="M32" s="215"/>
      <c r="N32" s="215"/>
      <c r="O32" s="46"/>
    </row>
    <row r="33" spans="2:15" x14ac:dyDescent="0.25">
      <c r="B33" s="102" t="s">
        <v>59</v>
      </c>
      <c r="C33" s="61"/>
      <c r="D33" s="62"/>
      <c r="E33" s="62"/>
      <c r="F33" s="62"/>
      <c r="G33" s="112"/>
      <c r="H33" s="71"/>
      <c r="I33" s="71"/>
      <c r="J33" s="71"/>
      <c r="K33" s="71"/>
      <c r="L33" s="72"/>
      <c r="M33" s="71"/>
      <c r="N33" s="71"/>
      <c r="O33" s="71"/>
    </row>
    <row r="34" spans="2:15" x14ac:dyDescent="0.25">
      <c r="B34" s="103" t="s">
        <v>60</v>
      </c>
      <c r="C34" s="8"/>
      <c r="D34" s="8"/>
      <c r="E34" s="84"/>
      <c r="F34" s="84"/>
      <c r="G34" s="116">
        <f t="shared" ref="G34:G41" si="2">E34*F34</f>
        <v>0</v>
      </c>
      <c r="H34" s="100"/>
      <c r="I34" s="30"/>
      <c r="J34" s="29"/>
      <c r="K34" s="29"/>
      <c r="L34" s="29"/>
      <c r="M34" s="29"/>
      <c r="N34" s="30"/>
      <c r="O34" s="30"/>
    </row>
    <row r="35" spans="2:15" x14ac:dyDescent="0.25">
      <c r="B35" s="98" t="s">
        <v>27</v>
      </c>
      <c r="C35" s="9"/>
      <c r="D35" s="9"/>
      <c r="E35" s="84"/>
      <c r="F35" s="84"/>
      <c r="G35" s="116">
        <f t="shared" si="2"/>
        <v>0</v>
      </c>
      <c r="H35" s="100"/>
      <c r="I35" s="30"/>
      <c r="J35" s="29"/>
      <c r="K35" s="29"/>
      <c r="L35" s="29"/>
      <c r="M35" s="29"/>
      <c r="N35" s="30"/>
      <c r="O35" s="30"/>
    </row>
    <row r="36" spans="2:15" x14ac:dyDescent="0.25">
      <c r="B36" s="98" t="s">
        <v>61</v>
      </c>
      <c r="C36" s="8"/>
      <c r="D36" s="8"/>
      <c r="E36" s="84"/>
      <c r="F36" s="84"/>
      <c r="G36" s="116">
        <f t="shared" si="2"/>
        <v>0</v>
      </c>
      <c r="H36" s="100"/>
      <c r="I36" s="30"/>
      <c r="J36" s="29"/>
      <c r="K36" s="29"/>
      <c r="L36" s="29"/>
      <c r="M36" s="29"/>
      <c r="N36" s="30"/>
      <c r="O36" s="30"/>
    </row>
    <row r="37" spans="2:15" x14ac:dyDescent="0.25">
      <c r="B37" s="98" t="s">
        <v>106</v>
      </c>
      <c r="C37" s="8"/>
      <c r="D37" s="8"/>
      <c r="E37" s="84"/>
      <c r="F37" s="84"/>
      <c r="G37" s="116">
        <f t="shared" si="2"/>
        <v>0</v>
      </c>
      <c r="H37" s="100"/>
      <c r="I37" s="30"/>
      <c r="J37" s="29"/>
      <c r="K37" s="29"/>
      <c r="L37" s="29"/>
      <c r="M37" s="29"/>
      <c r="N37" s="30"/>
      <c r="O37" s="30"/>
    </row>
    <row r="38" spans="2:15" x14ac:dyDescent="0.25">
      <c r="B38" s="98" t="s">
        <v>105</v>
      </c>
      <c r="C38" s="9"/>
      <c r="D38" s="9"/>
      <c r="E38" s="84"/>
      <c r="F38" s="84"/>
      <c r="G38" s="116">
        <f t="shared" si="2"/>
        <v>0</v>
      </c>
      <c r="H38" s="100"/>
      <c r="I38" s="30"/>
      <c r="J38" s="29"/>
      <c r="K38" s="29"/>
      <c r="L38" s="29"/>
      <c r="M38" s="29"/>
      <c r="N38" s="30"/>
      <c r="O38" s="30"/>
    </row>
    <row r="39" spans="2:15" x14ac:dyDescent="0.25">
      <c r="B39" s="98" t="s">
        <v>52</v>
      </c>
      <c r="C39" s="23"/>
      <c r="D39" s="23"/>
      <c r="E39" s="84"/>
      <c r="F39" s="84"/>
      <c r="G39" s="116">
        <f t="shared" si="2"/>
        <v>0</v>
      </c>
      <c r="H39" s="100"/>
      <c r="I39" s="30"/>
      <c r="J39" s="29"/>
      <c r="K39" s="29"/>
      <c r="L39" s="29"/>
      <c r="M39" s="29"/>
      <c r="N39" s="30"/>
      <c r="O39" s="30"/>
    </row>
    <row r="40" spans="2:15" x14ac:dyDescent="0.25">
      <c r="B40" s="98"/>
      <c r="C40" s="23"/>
      <c r="D40" s="23"/>
      <c r="E40" s="84"/>
      <c r="F40" s="84"/>
      <c r="G40" s="116">
        <f t="shared" si="2"/>
        <v>0</v>
      </c>
      <c r="H40" s="100"/>
      <c r="I40" s="30"/>
      <c r="J40" s="29"/>
      <c r="K40" s="29"/>
      <c r="L40" s="29"/>
      <c r="M40" s="29"/>
      <c r="N40" s="30"/>
      <c r="O40" s="30"/>
    </row>
    <row r="41" spans="2:15" x14ac:dyDescent="0.25">
      <c r="B41" s="98"/>
      <c r="C41" s="23"/>
      <c r="D41" s="23"/>
      <c r="E41" s="84"/>
      <c r="F41" s="84"/>
      <c r="G41" s="116">
        <f t="shared" si="2"/>
        <v>0</v>
      </c>
      <c r="H41" s="100"/>
      <c r="I41" s="30"/>
      <c r="J41" s="29"/>
      <c r="K41" s="29"/>
      <c r="L41" s="29"/>
      <c r="M41" s="29"/>
      <c r="N41" s="30"/>
      <c r="O41" s="30"/>
    </row>
    <row r="42" spans="2:15" x14ac:dyDescent="0.25">
      <c r="B42" s="211" t="s">
        <v>62</v>
      </c>
      <c r="C42" s="211"/>
      <c r="D42" s="211"/>
      <c r="E42" s="212">
        <f>SUM(G34:G41)</f>
        <v>0</v>
      </c>
      <c r="F42" s="213"/>
      <c r="G42" s="214"/>
      <c r="H42" s="101"/>
      <c r="I42" s="101"/>
      <c r="J42" s="215"/>
      <c r="K42" s="215"/>
      <c r="L42" s="215"/>
      <c r="M42" s="215"/>
      <c r="N42" s="215"/>
      <c r="O42" s="46"/>
    </row>
    <row r="43" spans="2:15" x14ac:dyDescent="0.25">
      <c r="B43" s="230" t="s">
        <v>44</v>
      </c>
      <c r="C43" s="230"/>
      <c r="D43" s="230"/>
      <c r="E43" s="212">
        <f>E32+E42</f>
        <v>0</v>
      </c>
      <c r="F43" s="212"/>
      <c r="G43" s="231"/>
      <c r="H43" s="101"/>
      <c r="I43" s="101"/>
      <c r="J43" s="215"/>
      <c r="K43" s="215"/>
      <c r="L43" s="215"/>
      <c r="M43" s="215"/>
      <c r="N43" s="215"/>
      <c r="O43" s="46"/>
    </row>
    <row r="44" spans="2:15" x14ac:dyDescent="0.25">
      <c r="B44" s="139"/>
      <c r="C44" s="139"/>
      <c r="D44" s="139"/>
      <c r="E44" s="140"/>
      <c r="F44" s="140"/>
      <c r="G44" s="140"/>
      <c r="H44" s="101"/>
      <c r="I44" s="101"/>
      <c r="J44" s="46"/>
      <c r="K44" s="46"/>
      <c r="L44" s="46"/>
      <c r="M44" s="46"/>
      <c r="N44" s="46"/>
      <c r="O44" s="46"/>
    </row>
    <row r="45" spans="2:15" x14ac:dyDescent="0.25">
      <c r="B45" s="232" t="s">
        <v>101</v>
      </c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  <c r="O45" s="232"/>
    </row>
    <row r="46" spans="2:15" x14ac:dyDescent="0.25">
      <c r="B46" s="233"/>
      <c r="C46" s="233"/>
      <c r="D46" s="233"/>
      <c r="E46" s="233"/>
      <c r="F46" s="233"/>
      <c r="G46" s="233"/>
      <c r="H46" s="233"/>
      <c r="I46" s="233"/>
      <c r="J46" s="233"/>
      <c r="K46" s="233"/>
      <c r="L46" s="233"/>
      <c r="M46" s="233"/>
      <c r="N46" s="233"/>
      <c r="O46" s="233"/>
    </row>
    <row r="47" spans="2:15" x14ac:dyDescent="0.25">
      <c r="B47" s="139"/>
      <c r="C47" s="139"/>
      <c r="D47" s="139"/>
      <c r="E47" s="140"/>
      <c r="F47" s="140"/>
      <c r="G47" s="140"/>
      <c r="H47" s="101"/>
      <c r="I47" s="101"/>
      <c r="J47" s="46"/>
      <c r="K47" s="46"/>
      <c r="L47" s="46"/>
      <c r="M47" s="46"/>
      <c r="N47" s="46"/>
      <c r="O47" s="46"/>
    </row>
    <row r="48" spans="2:15" x14ac:dyDescent="0.25">
      <c r="B48" s="16"/>
      <c r="C48" s="17"/>
      <c r="D48" s="17"/>
      <c r="E48" s="222"/>
      <c r="F48" s="223"/>
      <c r="G48" s="224"/>
      <c r="H48" s="101"/>
      <c r="I48" s="101"/>
      <c r="J48" s="46"/>
      <c r="K48" s="46"/>
      <c r="L48" s="46"/>
      <c r="M48" s="46"/>
      <c r="N48" s="46"/>
      <c r="O48" s="46"/>
    </row>
    <row r="49" spans="2:15" ht="30" x14ac:dyDescent="0.25">
      <c r="B49" s="227"/>
      <c r="C49" s="228"/>
      <c r="D49" s="229"/>
      <c r="E49" s="57" t="s">
        <v>25</v>
      </c>
      <c r="F49" s="57" t="s">
        <v>45</v>
      </c>
      <c r="G49" s="56" t="s">
        <v>46</v>
      </c>
      <c r="H49" s="101"/>
      <c r="I49" s="101"/>
      <c r="J49" s="46"/>
      <c r="K49" s="46"/>
      <c r="L49" s="46"/>
      <c r="M49" s="46"/>
      <c r="N49" s="46"/>
      <c r="O49" s="46"/>
    </row>
    <row r="50" spans="2:15" x14ac:dyDescent="0.25">
      <c r="B50" s="102" t="s">
        <v>102</v>
      </c>
      <c r="C50" s="61"/>
      <c r="D50" s="62"/>
      <c r="E50" s="62"/>
      <c r="F50" s="62"/>
      <c r="G50" s="112"/>
      <c r="H50" s="101"/>
      <c r="I50" s="101"/>
      <c r="J50" s="46"/>
      <c r="K50" s="46"/>
      <c r="L50" s="46"/>
      <c r="M50" s="46"/>
      <c r="N50" s="46"/>
      <c r="O50" s="46"/>
    </row>
    <row r="51" spans="2:15" x14ac:dyDescent="0.25">
      <c r="B51" s="131" t="s">
        <v>83</v>
      </c>
      <c r="C51" s="8"/>
      <c r="D51" s="8"/>
      <c r="E51" s="49"/>
      <c r="F51" s="49"/>
      <c r="G51" s="13"/>
      <c r="H51" s="101"/>
      <c r="I51" s="101"/>
      <c r="J51" s="46"/>
      <c r="K51" s="46"/>
      <c r="L51" s="46"/>
      <c r="M51" s="46"/>
      <c r="N51" s="46"/>
      <c r="O51" s="46"/>
    </row>
    <row r="52" spans="2:15" x14ac:dyDescent="0.25">
      <c r="B52" s="98" t="s">
        <v>104</v>
      </c>
      <c r="C52" s="9"/>
      <c r="D52" s="9"/>
      <c r="E52" s="49"/>
      <c r="F52" s="49"/>
      <c r="G52" s="13">
        <f t="shared" ref="G52:G55" si="3">E52*F52</f>
        <v>0</v>
      </c>
      <c r="H52" s="101"/>
      <c r="I52" s="101"/>
      <c r="J52" s="46"/>
      <c r="K52" s="46"/>
      <c r="L52" s="46"/>
      <c r="M52" s="46"/>
      <c r="N52" s="46"/>
      <c r="O52" s="46"/>
    </row>
    <row r="53" spans="2:15" x14ac:dyDescent="0.25">
      <c r="B53" s="98" t="s">
        <v>52</v>
      </c>
      <c r="C53" s="23"/>
      <c r="D53" s="23"/>
      <c r="E53" s="49"/>
      <c r="F53" s="49"/>
      <c r="G53" s="13">
        <f t="shared" si="3"/>
        <v>0</v>
      </c>
      <c r="H53" s="101"/>
      <c r="I53" s="101"/>
      <c r="J53" s="46"/>
      <c r="K53" s="46"/>
      <c r="L53" s="46"/>
      <c r="M53" s="46"/>
      <c r="N53" s="46"/>
      <c r="O53" s="46"/>
    </row>
    <row r="54" spans="2:15" x14ac:dyDescent="0.25">
      <c r="B54" s="98"/>
      <c r="C54" s="23"/>
      <c r="D54" s="23"/>
      <c r="E54" s="49"/>
      <c r="F54" s="49"/>
      <c r="G54" s="13">
        <f t="shared" si="3"/>
        <v>0</v>
      </c>
      <c r="H54" s="101"/>
      <c r="I54" s="101"/>
      <c r="J54" s="46"/>
      <c r="K54" s="46"/>
      <c r="L54" s="46"/>
      <c r="M54" s="46"/>
      <c r="N54" s="46"/>
      <c r="O54" s="46"/>
    </row>
    <row r="55" spans="2:15" x14ac:dyDescent="0.25">
      <c r="B55" s="98"/>
      <c r="C55" s="23"/>
      <c r="D55" s="23"/>
      <c r="E55" s="49"/>
      <c r="F55" s="49"/>
      <c r="G55" s="13">
        <f t="shared" si="3"/>
        <v>0</v>
      </c>
      <c r="H55" s="101"/>
      <c r="I55" s="101"/>
      <c r="J55" s="46"/>
      <c r="K55" s="46"/>
      <c r="L55" s="46"/>
      <c r="M55" s="46"/>
      <c r="N55" s="46"/>
      <c r="O55" s="46"/>
    </row>
    <row r="56" spans="2:15" x14ac:dyDescent="0.25">
      <c r="B56" s="211" t="s">
        <v>103</v>
      </c>
      <c r="C56" s="211"/>
      <c r="D56" s="211"/>
      <c r="E56" s="212">
        <f>SUM(G52:G55)</f>
        <v>0</v>
      </c>
      <c r="F56" s="213"/>
      <c r="G56" s="214"/>
      <c r="H56" s="101"/>
      <c r="I56" s="101"/>
      <c r="J56" s="46"/>
      <c r="K56" s="46"/>
      <c r="L56" s="46"/>
      <c r="M56" s="46"/>
      <c r="N56" s="46"/>
      <c r="O56" s="46"/>
    </row>
    <row r="58" spans="2:15" ht="15.75" x14ac:dyDescent="0.25">
      <c r="J58" s="209" t="s">
        <v>194</v>
      </c>
      <c r="K58" s="209"/>
      <c r="L58" s="209"/>
      <c r="M58" s="209"/>
      <c r="N58" s="209"/>
      <c r="O58" s="209"/>
    </row>
    <row r="59" spans="2:15" x14ac:dyDescent="0.25">
      <c r="J59" s="210">
        <f>SUM(E17,E43,E56)</f>
        <v>0</v>
      </c>
      <c r="K59" s="210"/>
      <c r="L59" s="210"/>
      <c r="M59" s="210"/>
      <c r="N59" s="210"/>
      <c r="O59" s="210"/>
    </row>
  </sheetData>
  <mergeCells count="30">
    <mergeCell ref="J32:N32"/>
    <mergeCell ref="B42:D42"/>
    <mergeCell ref="E42:G42"/>
    <mergeCell ref="J42:N42"/>
    <mergeCell ref="B56:D56"/>
    <mergeCell ref="E56:G56"/>
    <mergeCell ref="B45:O46"/>
    <mergeCell ref="E48:G48"/>
    <mergeCell ref="B49:D49"/>
    <mergeCell ref="B4:O4"/>
    <mergeCell ref="E6:G6"/>
    <mergeCell ref="J6:N6"/>
    <mergeCell ref="O6:O7"/>
    <mergeCell ref="B7:D7"/>
    <mergeCell ref="J58:O58"/>
    <mergeCell ref="J59:O59"/>
    <mergeCell ref="B17:D17"/>
    <mergeCell ref="E17:G17"/>
    <mergeCell ref="J17:N17"/>
    <mergeCell ref="B19:O19"/>
    <mergeCell ref="B21:O21"/>
    <mergeCell ref="E23:G23"/>
    <mergeCell ref="J23:N23"/>
    <mergeCell ref="O23:O24"/>
    <mergeCell ref="B24:D24"/>
    <mergeCell ref="B43:D43"/>
    <mergeCell ref="E43:G43"/>
    <mergeCell ref="J43:N43"/>
    <mergeCell ref="B32:D32"/>
    <mergeCell ref="E32:G32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7D56C-198E-4C30-A703-16DB49F12F53}">
  <sheetPr>
    <tabColor theme="8"/>
    <pageSetUpPr fitToPage="1"/>
  </sheetPr>
  <dimension ref="A1:T150"/>
  <sheetViews>
    <sheetView view="pageBreakPreview" zoomScale="85" zoomScaleNormal="100" zoomScaleSheetLayoutView="85" workbookViewId="0">
      <selection activeCell="I150" sqref="I150:N150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1:15" s="39" customFormat="1" ht="21" customHeight="1" x14ac:dyDescent="0.25">
      <c r="B1" s="89" t="s">
        <v>100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1:15" s="39" customFormat="1" ht="9.9499999999999993" customHeight="1" x14ac:dyDescent="0.25">
      <c r="B2" s="6"/>
      <c r="C2" s="6"/>
      <c r="D2" s="6"/>
      <c r="G2" s="74"/>
    </row>
    <row r="3" spans="1:15" s="39" customFormat="1" ht="24.95" customHeight="1" x14ac:dyDescent="0.25">
      <c r="A3" s="252" t="s">
        <v>55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4"/>
    </row>
    <row r="4" spans="1:15" s="39" customFormat="1" ht="18" customHeight="1" x14ac:dyDescent="0.25">
      <c r="B4" s="42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1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1:15" s="39" customFormat="1" ht="14.25" customHeight="1" x14ac:dyDescent="0.25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1:15" s="39" customFormat="1" ht="24.95" customHeight="1" x14ac:dyDescent="0.25">
      <c r="B7" s="237" t="s">
        <v>150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1:15" s="39" customFormat="1" ht="15" customHeight="1" x14ac:dyDescent="0.25"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</row>
    <row r="9" spans="1:15" s="39" customFormat="1" ht="16.5" customHeight="1" x14ac:dyDescent="0.25">
      <c r="B9" s="16"/>
      <c r="C9" s="17"/>
      <c r="D9" s="17"/>
      <c r="E9" s="222"/>
      <c r="F9" s="223"/>
      <c r="G9" s="224"/>
      <c r="H9" s="160"/>
      <c r="I9" s="160"/>
      <c r="J9" s="160"/>
      <c r="K9" s="160"/>
      <c r="L9" s="160"/>
      <c r="M9" s="160"/>
      <c r="N9" s="160"/>
      <c r="O9" s="160"/>
    </row>
    <row r="10" spans="1:15" s="39" customFormat="1" ht="30" customHeight="1" x14ac:dyDescent="0.25">
      <c r="B10" s="227"/>
      <c r="C10" s="228"/>
      <c r="D10" s="229"/>
      <c r="E10" s="57" t="s">
        <v>25</v>
      </c>
      <c r="F10" s="57" t="s">
        <v>45</v>
      </c>
      <c r="G10" s="56" t="s">
        <v>46</v>
      </c>
      <c r="H10" s="160"/>
      <c r="I10" s="160"/>
      <c r="J10" s="160"/>
      <c r="K10" s="160"/>
      <c r="L10" s="160"/>
      <c r="M10" s="160"/>
      <c r="N10" s="160"/>
      <c r="O10" s="160"/>
    </row>
    <row r="11" spans="1:15" s="39" customFormat="1" ht="15" customHeight="1" x14ac:dyDescent="0.25">
      <c r="B11" s="102" t="s">
        <v>151</v>
      </c>
      <c r="C11" s="61"/>
      <c r="D11" s="62"/>
      <c r="E11" s="62"/>
      <c r="F11" s="62"/>
      <c r="G11" s="112"/>
      <c r="H11" s="160"/>
      <c r="I11" s="160"/>
      <c r="J11" s="160"/>
      <c r="K11" s="160"/>
      <c r="L11" s="160"/>
      <c r="M11" s="160"/>
      <c r="N11" s="160"/>
      <c r="O11" s="160"/>
    </row>
    <row r="12" spans="1:15" s="39" customFormat="1" ht="15" customHeight="1" x14ac:dyDescent="0.25">
      <c r="B12" s="131" t="s">
        <v>83</v>
      </c>
      <c r="C12" s="8"/>
      <c r="D12" s="8"/>
      <c r="E12" s="49"/>
      <c r="F12" s="49"/>
      <c r="G12" s="13"/>
      <c r="H12" s="160"/>
      <c r="I12" s="160"/>
      <c r="J12" s="160"/>
      <c r="K12" s="160"/>
      <c r="L12" s="160"/>
      <c r="M12" s="160"/>
      <c r="N12" s="160"/>
      <c r="O12" s="160"/>
    </row>
    <row r="13" spans="1:15" s="39" customFormat="1" ht="15" customHeight="1" x14ac:dyDescent="0.25">
      <c r="B13" s="98" t="s">
        <v>149</v>
      </c>
      <c r="C13" s="9"/>
      <c r="D13" s="9"/>
      <c r="E13" s="49"/>
      <c r="F13" s="49"/>
      <c r="G13" s="13">
        <f t="shared" ref="G13:G15" si="0">E13*F13</f>
        <v>0</v>
      </c>
      <c r="H13" s="160"/>
      <c r="I13" s="160"/>
      <c r="J13" s="160"/>
      <c r="K13" s="160"/>
      <c r="L13" s="160"/>
      <c r="M13" s="160"/>
      <c r="N13" s="160"/>
      <c r="O13" s="160"/>
    </row>
    <row r="14" spans="1:15" s="39" customFormat="1" ht="15" customHeight="1" x14ac:dyDescent="0.25">
      <c r="B14" s="98" t="s">
        <v>52</v>
      </c>
      <c r="C14" s="23"/>
      <c r="D14" s="23"/>
      <c r="E14" s="49"/>
      <c r="F14" s="49"/>
      <c r="G14" s="13">
        <f t="shared" si="0"/>
        <v>0</v>
      </c>
      <c r="H14" s="160"/>
      <c r="I14" s="160"/>
      <c r="J14" s="160"/>
      <c r="K14" s="160"/>
      <c r="L14" s="160"/>
      <c r="M14" s="160"/>
      <c r="N14" s="160"/>
      <c r="O14" s="160"/>
    </row>
    <row r="15" spans="1:15" s="39" customFormat="1" ht="15" customHeight="1" x14ac:dyDescent="0.25">
      <c r="B15" s="98"/>
      <c r="C15" s="23"/>
      <c r="D15" s="23"/>
      <c r="E15" s="49"/>
      <c r="F15" s="49"/>
      <c r="G15" s="13">
        <f t="shared" si="0"/>
        <v>0</v>
      </c>
      <c r="H15" s="160"/>
      <c r="I15" s="160"/>
      <c r="J15" s="160"/>
      <c r="K15" s="160"/>
      <c r="L15" s="160"/>
      <c r="M15" s="160"/>
      <c r="N15" s="160"/>
      <c r="O15" s="160"/>
    </row>
    <row r="16" spans="1:15" s="39" customFormat="1" ht="15" customHeight="1" x14ac:dyDescent="0.25">
      <c r="B16" s="211" t="s">
        <v>148</v>
      </c>
      <c r="C16" s="211"/>
      <c r="D16" s="211"/>
      <c r="E16" s="212">
        <f>SUM(G12:G15)</f>
        <v>0</v>
      </c>
      <c r="F16" s="213"/>
      <c r="G16" s="214"/>
      <c r="H16" s="160"/>
      <c r="I16" s="160"/>
      <c r="J16" s="160"/>
      <c r="K16" s="160"/>
      <c r="L16" s="160"/>
      <c r="M16" s="160"/>
      <c r="N16" s="160"/>
      <c r="O16" s="160"/>
    </row>
    <row r="17" spans="2:15" s="39" customFormat="1" ht="12" customHeight="1" x14ac:dyDescent="0.25">
      <c r="B17" s="42"/>
      <c r="C17" s="42"/>
      <c r="D17" s="42"/>
      <c r="E17" s="42"/>
      <c r="F17" s="42"/>
      <c r="G17" s="109"/>
      <c r="H17" s="42"/>
      <c r="I17" s="42"/>
      <c r="J17" s="42"/>
      <c r="K17" s="42"/>
      <c r="L17" s="42"/>
      <c r="M17" s="42"/>
      <c r="N17" s="42"/>
      <c r="O17" s="42"/>
    </row>
    <row r="18" spans="2:15" s="39" customFormat="1" ht="24.95" customHeight="1" x14ac:dyDescent="0.25">
      <c r="B18" s="237" t="s">
        <v>127</v>
      </c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9"/>
    </row>
    <row r="19" spans="2:15" s="39" customFormat="1" ht="12" customHeight="1" x14ac:dyDescent="0.25">
      <c r="B19" s="42"/>
      <c r="C19" s="42"/>
      <c r="D19" s="42"/>
      <c r="E19" s="42"/>
      <c r="F19" s="42"/>
      <c r="G19" s="109"/>
      <c r="H19" s="42"/>
      <c r="I19" s="42"/>
      <c r="J19" s="42"/>
      <c r="K19" s="42"/>
      <c r="L19" s="42"/>
      <c r="M19" s="42"/>
      <c r="N19" s="42"/>
      <c r="O19" s="42"/>
    </row>
    <row r="20" spans="2:15" ht="24.95" customHeight="1" x14ac:dyDescent="0.25">
      <c r="B20" s="240" t="s">
        <v>128</v>
      </c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2"/>
    </row>
    <row r="21" spans="2:15" s="39" customFormat="1" ht="5.45" customHeight="1" x14ac:dyDescent="0.25">
      <c r="B21" s="42"/>
      <c r="C21" s="42"/>
      <c r="D21" s="42"/>
      <c r="E21" s="42"/>
      <c r="F21" s="42"/>
      <c r="G21" s="109"/>
      <c r="H21" s="42"/>
      <c r="I21" s="42"/>
      <c r="J21" s="42"/>
      <c r="K21" s="42"/>
      <c r="L21" s="42"/>
      <c r="M21" s="42"/>
      <c r="N21" s="42"/>
      <c r="O21" s="42"/>
    </row>
    <row r="22" spans="2:15" ht="16.5" customHeight="1" x14ac:dyDescent="0.25">
      <c r="B22" s="16"/>
      <c r="C22" s="17"/>
      <c r="D22" s="17"/>
      <c r="E22" s="246" t="s">
        <v>1</v>
      </c>
      <c r="F22" s="246"/>
      <c r="G22" s="246"/>
      <c r="H22" s="246"/>
      <c r="I22" s="246"/>
      <c r="J22" s="247" t="s">
        <v>2</v>
      </c>
      <c r="K22" s="247"/>
      <c r="L22" s="247"/>
      <c r="M22" s="247"/>
      <c r="N22" s="247"/>
      <c r="O22" s="248" t="s">
        <v>3</v>
      </c>
    </row>
    <row r="23" spans="2:15" ht="30" x14ac:dyDescent="0.25">
      <c r="B23" s="14"/>
      <c r="C23" s="56" t="s">
        <v>4</v>
      </c>
      <c r="D23" s="56" t="s">
        <v>5</v>
      </c>
      <c r="E23" s="57" t="s">
        <v>6</v>
      </c>
      <c r="F23" s="57" t="s">
        <v>7</v>
      </c>
      <c r="G23" s="57" t="s">
        <v>8</v>
      </c>
      <c r="H23" s="57" t="s">
        <v>9</v>
      </c>
      <c r="I23" s="57" t="s">
        <v>0</v>
      </c>
      <c r="J23" s="58" t="s">
        <v>6</v>
      </c>
      <c r="K23" s="58" t="s">
        <v>7</v>
      </c>
      <c r="L23" s="59" t="s">
        <v>8</v>
      </c>
      <c r="M23" s="58" t="s">
        <v>9</v>
      </c>
      <c r="N23" s="58" t="s">
        <v>0</v>
      </c>
      <c r="O23" s="248"/>
    </row>
    <row r="24" spans="2:15" x14ac:dyDescent="0.25">
      <c r="B24" s="60" t="s">
        <v>63</v>
      </c>
      <c r="C24" s="61"/>
      <c r="D24" s="62"/>
      <c r="E24" s="62"/>
      <c r="F24" s="62"/>
      <c r="G24" s="113"/>
      <c r="H24" s="62"/>
      <c r="I24" s="62"/>
      <c r="J24" s="62"/>
      <c r="K24" s="62"/>
      <c r="L24" s="63"/>
      <c r="M24" s="62"/>
      <c r="N24" s="62"/>
      <c r="O24" s="64"/>
    </row>
    <row r="25" spans="2:15" x14ac:dyDescent="0.25">
      <c r="B25" s="18" t="s">
        <v>107</v>
      </c>
      <c r="C25" s="7" t="s">
        <v>13</v>
      </c>
      <c r="D25" s="104">
        <v>10977</v>
      </c>
      <c r="E25" s="49"/>
      <c r="F25" s="49"/>
      <c r="G25" s="50"/>
      <c r="H25" s="51"/>
      <c r="I25" s="52">
        <f>G25*H25</f>
        <v>0</v>
      </c>
      <c r="J25" s="10"/>
      <c r="K25" s="10"/>
      <c r="L25" s="10"/>
      <c r="M25" s="10"/>
      <c r="N25" s="11">
        <f>L25*M25</f>
        <v>0</v>
      </c>
      <c r="O25" s="12">
        <f>I25+N25</f>
        <v>0</v>
      </c>
    </row>
    <row r="26" spans="2:15" x14ac:dyDescent="0.25">
      <c r="B26" s="142" t="s">
        <v>108</v>
      </c>
      <c r="C26" s="143" t="s">
        <v>13</v>
      </c>
      <c r="D26" s="144">
        <v>4023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45">
        <f>I26+N26</f>
        <v>0</v>
      </c>
    </row>
    <row r="27" spans="2:15" x14ac:dyDescent="0.25">
      <c r="B27" s="20" t="s">
        <v>64</v>
      </c>
      <c r="C27" s="8" t="s">
        <v>13</v>
      </c>
      <c r="D27" s="105">
        <v>652</v>
      </c>
      <c r="E27" s="49"/>
      <c r="F27" s="49"/>
      <c r="G27" s="50"/>
      <c r="H27" s="51"/>
      <c r="I27" s="52">
        <f>G27*H27</f>
        <v>0</v>
      </c>
      <c r="J27" s="10"/>
      <c r="K27" s="10"/>
      <c r="L27" s="10"/>
      <c r="M27" s="10"/>
      <c r="N27" s="11">
        <f>L27*M27</f>
        <v>0</v>
      </c>
      <c r="O27" s="13">
        <f>I27+N27</f>
        <v>0</v>
      </c>
    </row>
    <row r="28" spans="2:15" x14ac:dyDescent="0.25">
      <c r="B28" s="20" t="s">
        <v>109</v>
      </c>
      <c r="C28" s="8" t="s">
        <v>13</v>
      </c>
      <c r="D28" s="105">
        <v>598</v>
      </c>
      <c r="E28" s="49"/>
      <c r="F28" s="49"/>
      <c r="G28" s="50"/>
      <c r="H28" s="51"/>
      <c r="I28" s="52">
        <f>G28*H28</f>
        <v>0</v>
      </c>
      <c r="J28" s="10"/>
      <c r="K28" s="10"/>
      <c r="L28" s="10"/>
      <c r="M28" s="10"/>
      <c r="N28" s="11">
        <f>L28*M28</f>
        <v>0</v>
      </c>
      <c r="O28" s="13">
        <f>I28+N28</f>
        <v>0</v>
      </c>
    </row>
    <row r="29" spans="2:15" x14ac:dyDescent="0.25">
      <c r="B29" s="60" t="s">
        <v>65</v>
      </c>
      <c r="C29" s="61"/>
      <c r="D29" s="62"/>
      <c r="E29" s="62"/>
      <c r="F29" s="62"/>
      <c r="G29" s="113"/>
      <c r="H29" s="62"/>
      <c r="I29" s="62"/>
      <c r="J29" s="62"/>
      <c r="K29" s="62"/>
      <c r="L29" s="63"/>
      <c r="M29" s="62"/>
      <c r="N29" s="62"/>
      <c r="O29" s="64"/>
    </row>
    <row r="30" spans="2:15" x14ac:dyDescent="0.25">
      <c r="B30" s="18" t="s">
        <v>110</v>
      </c>
      <c r="C30" s="7" t="s">
        <v>13</v>
      </c>
      <c r="D30" s="104">
        <v>63</v>
      </c>
      <c r="E30" s="49"/>
      <c r="F30" s="49"/>
      <c r="G30" s="50"/>
      <c r="H30" s="51"/>
      <c r="I30" s="52">
        <f>G30*H30</f>
        <v>0</v>
      </c>
      <c r="J30" s="10"/>
      <c r="K30" s="10"/>
      <c r="L30" s="10"/>
      <c r="M30" s="10"/>
      <c r="N30" s="11">
        <f>L30*M30</f>
        <v>0</v>
      </c>
      <c r="O30" s="12">
        <f>I30+N30</f>
        <v>0</v>
      </c>
    </row>
    <row r="31" spans="2:15" x14ac:dyDescent="0.25">
      <c r="B31" s="20" t="s">
        <v>66</v>
      </c>
      <c r="C31" s="9" t="s">
        <v>13</v>
      </c>
      <c r="D31" s="106">
        <v>360</v>
      </c>
      <c r="E31" s="49"/>
      <c r="F31" s="49"/>
      <c r="G31" s="50"/>
      <c r="H31" s="51"/>
      <c r="I31" s="52">
        <f>G31*H31</f>
        <v>0</v>
      </c>
      <c r="J31" s="10"/>
      <c r="K31" s="10"/>
      <c r="L31" s="10"/>
      <c r="M31" s="10"/>
      <c r="N31" s="11">
        <f>L31*M31</f>
        <v>0</v>
      </c>
      <c r="O31" s="13">
        <f>I31+N31</f>
        <v>0</v>
      </c>
    </row>
    <row r="32" spans="2:15" x14ac:dyDescent="0.25">
      <c r="B32" s="60" t="s">
        <v>67</v>
      </c>
      <c r="C32" s="61"/>
      <c r="D32" s="62"/>
      <c r="E32" s="62"/>
      <c r="F32" s="62"/>
      <c r="G32" s="113"/>
      <c r="H32" s="62"/>
      <c r="I32" s="62"/>
      <c r="J32" s="62"/>
      <c r="K32" s="62"/>
      <c r="L32" s="63"/>
      <c r="M32" s="62"/>
      <c r="N32" s="62"/>
      <c r="O32" s="64"/>
    </row>
    <row r="33" spans="2:18" x14ac:dyDescent="0.25">
      <c r="B33" s="20" t="s">
        <v>68</v>
      </c>
      <c r="C33" s="9" t="s">
        <v>13</v>
      </c>
      <c r="D33" s="106">
        <v>1300</v>
      </c>
      <c r="E33" s="49"/>
      <c r="F33" s="49"/>
      <c r="G33" s="50"/>
      <c r="H33" s="51"/>
      <c r="I33" s="52">
        <f>G33*H33</f>
        <v>0</v>
      </c>
      <c r="J33" s="10"/>
      <c r="K33" s="10"/>
      <c r="L33" s="10"/>
      <c r="M33" s="10"/>
      <c r="N33" s="11">
        <f>L33*M33</f>
        <v>0</v>
      </c>
      <c r="O33" s="13">
        <f>I33+N33</f>
        <v>0</v>
      </c>
    </row>
    <row r="34" spans="2:18" x14ac:dyDescent="0.25">
      <c r="B34" s="60" t="s">
        <v>69</v>
      </c>
      <c r="C34" s="61"/>
      <c r="D34" s="62"/>
      <c r="E34" s="62"/>
      <c r="F34" s="62"/>
      <c r="G34" s="113"/>
      <c r="H34" s="62"/>
      <c r="I34" s="62"/>
      <c r="J34" s="62"/>
      <c r="K34" s="62"/>
      <c r="L34" s="63"/>
      <c r="M34" s="62"/>
      <c r="N34" s="62"/>
      <c r="O34" s="64"/>
    </row>
    <row r="35" spans="2:18" x14ac:dyDescent="0.25">
      <c r="B35" s="146" t="s">
        <v>112</v>
      </c>
      <c r="C35" s="148" t="s">
        <v>13</v>
      </c>
      <c r="D35" s="104">
        <v>300</v>
      </c>
      <c r="E35" s="49"/>
      <c r="F35" s="49"/>
      <c r="G35" s="50"/>
      <c r="H35" s="51"/>
      <c r="I35" s="52">
        <f>G35*H35</f>
        <v>0</v>
      </c>
      <c r="J35" s="10"/>
      <c r="K35" s="10"/>
      <c r="L35" s="10"/>
      <c r="M35" s="10"/>
      <c r="N35" s="11">
        <f>L35*M35</f>
        <v>0</v>
      </c>
      <c r="O35" s="151">
        <f>I35+N35</f>
        <v>0</v>
      </c>
      <c r="R35" s="169"/>
    </row>
    <row r="36" spans="2:18" x14ac:dyDescent="0.25">
      <c r="B36" s="150" t="s">
        <v>70</v>
      </c>
      <c r="C36" s="149" t="s">
        <v>13</v>
      </c>
      <c r="D36" s="144">
        <v>120</v>
      </c>
      <c r="E36" s="49"/>
      <c r="F36" s="49"/>
      <c r="G36" s="50"/>
      <c r="H36" s="51"/>
      <c r="I36" s="52">
        <f t="shared" ref="I36:I38" si="1">G36*H36</f>
        <v>0</v>
      </c>
      <c r="J36" s="10"/>
      <c r="K36" s="10"/>
      <c r="L36" s="10"/>
      <c r="M36" s="10"/>
      <c r="N36" s="11">
        <f t="shared" ref="N36:N38" si="2">L36*M36</f>
        <v>0</v>
      </c>
      <c r="O36" s="13">
        <f t="shared" ref="O36:O38" si="3">I36+N36</f>
        <v>0</v>
      </c>
    </row>
    <row r="37" spans="2:18" x14ac:dyDescent="0.25">
      <c r="B37" s="147" t="s">
        <v>113</v>
      </c>
      <c r="C37" s="143" t="s">
        <v>13</v>
      </c>
      <c r="D37" s="144">
        <v>6000</v>
      </c>
      <c r="E37" s="49"/>
      <c r="F37" s="49"/>
      <c r="G37" s="50"/>
      <c r="H37" s="51"/>
      <c r="I37" s="52">
        <f t="shared" si="1"/>
        <v>0</v>
      </c>
      <c r="J37" s="10"/>
      <c r="K37" s="10"/>
      <c r="L37" s="10"/>
      <c r="M37" s="10"/>
      <c r="N37" s="11">
        <f t="shared" si="2"/>
        <v>0</v>
      </c>
      <c r="O37" s="145">
        <f t="shared" si="3"/>
        <v>0</v>
      </c>
    </row>
    <row r="38" spans="2:18" x14ac:dyDescent="0.25">
      <c r="B38" s="147" t="s">
        <v>71</v>
      </c>
      <c r="C38" s="8" t="s">
        <v>13</v>
      </c>
      <c r="D38" s="105">
        <v>500</v>
      </c>
      <c r="E38" s="49"/>
      <c r="F38" s="49"/>
      <c r="G38" s="50"/>
      <c r="H38" s="51"/>
      <c r="I38" s="52">
        <f t="shared" si="1"/>
        <v>0</v>
      </c>
      <c r="J38" s="10"/>
      <c r="K38" s="10"/>
      <c r="L38" s="10"/>
      <c r="M38" s="10"/>
      <c r="N38" s="11">
        <f t="shared" si="2"/>
        <v>0</v>
      </c>
      <c r="O38" s="145">
        <f t="shared" si="3"/>
        <v>0</v>
      </c>
    </row>
    <row r="39" spans="2:18" x14ac:dyDescent="0.25">
      <c r="B39" s="60" t="s">
        <v>10</v>
      </c>
      <c r="C39" s="61"/>
      <c r="D39" s="62"/>
      <c r="E39" s="65"/>
      <c r="F39" s="65"/>
      <c r="G39" s="114"/>
      <c r="H39" s="66"/>
      <c r="I39" s="62"/>
      <c r="J39" s="65"/>
      <c r="K39" s="65"/>
      <c r="L39" s="67"/>
      <c r="M39" s="66"/>
      <c r="N39" s="63"/>
      <c r="O39" s="64"/>
    </row>
    <row r="40" spans="2:18" x14ac:dyDescent="0.25">
      <c r="B40" s="22" t="s">
        <v>11</v>
      </c>
      <c r="C40" s="23" t="s">
        <v>12</v>
      </c>
      <c r="D40" s="105">
        <v>800</v>
      </c>
      <c r="E40" s="49"/>
      <c r="F40" s="49"/>
      <c r="G40" s="50"/>
      <c r="H40" s="51"/>
      <c r="I40" s="52">
        <f>G40*H40</f>
        <v>0</v>
      </c>
      <c r="J40" s="10"/>
      <c r="K40" s="10"/>
      <c r="L40" s="10"/>
      <c r="M40" s="10"/>
      <c r="N40" s="11">
        <f>L40*M40</f>
        <v>0</v>
      </c>
      <c r="O40" s="12">
        <f>I40+N40</f>
        <v>0</v>
      </c>
    </row>
    <row r="41" spans="2:18" x14ac:dyDescent="0.25">
      <c r="B41" s="22" t="s">
        <v>111</v>
      </c>
      <c r="C41" s="23" t="s">
        <v>12</v>
      </c>
      <c r="D41" s="105">
        <v>96</v>
      </c>
      <c r="E41" s="49"/>
      <c r="F41" s="49"/>
      <c r="G41" s="50"/>
      <c r="H41" s="51"/>
      <c r="I41" s="52">
        <f>G41*H41</f>
        <v>0</v>
      </c>
      <c r="J41" s="10"/>
      <c r="K41" s="10"/>
      <c r="L41" s="10"/>
      <c r="M41" s="10"/>
      <c r="N41" s="11">
        <f>L41*M41</f>
        <v>0</v>
      </c>
      <c r="O41" s="13">
        <f>I41+N41</f>
        <v>0</v>
      </c>
    </row>
    <row r="42" spans="2:18" x14ac:dyDescent="0.25">
      <c r="B42" s="60" t="s">
        <v>72</v>
      </c>
      <c r="C42" s="61"/>
      <c r="D42" s="62"/>
      <c r="E42" s="68"/>
      <c r="F42" s="68"/>
      <c r="G42" s="115"/>
      <c r="H42" s="68"/>
      <c r="I42" s="68"/>
      <c r="J42" s="62"/>
      <c r="K42" s="62"/>
      <c r="L42" s="63"/>
      <c r="M42" s="62"/>
      <c r="N42" s="62"/>
      <c r="O42" s="64"/>
    </row>
    <row r="43" spans="2:18" x14ac:dyDescent="0.25">
      <c r="B43" s="18" t="s">
        <v>15</v>
      </c>
      <c r="C43" s="19" t="s">
        <v>13</v>
      </c>
      <c r="D43" s="107">
        <v>9760</v>
      </c>
      <c r="E43" s="49"/>
      <c r="F43" s="49"/>
      <c r="G43" s="50"/>
      <c r="H43" s="51"/>
      <c r="I43" s="52">
        <f>G43*H43</f>
        <v>0</v>
      </c>
      <c r="J43" s="10"/>
      <c r="K43" s="10"/>
      <c r="L43" s="10"/>
      <c r="M43" s="10"/>
      <c r="N43" s="11">
        <f>L43*M43</f>
        <v>0</v>
      </c>
      <c r="O43" s="24">
        <f>I43+N43</f>
        <v>0</v>
      </c>
    </row>
    <row r="44" spans="2:18" x14ac:dyDescent="0.25">
      <c r="B44" s="25" t="s">
        <v>73</v>
      </c>
      <c r="C44" s="21" t="s">
        <v>13</v>
      </c>
      <c r="D44" s="108">
        <v>4530</v>
      </c>
      <c r="E44" s="53"/>
      <c r="F44" s="53"/>
      <c r="G44" s="54"/>
      <c r="H44" s="55"/>
      <c r="I44" s="52">
        <f>G44*H44</f>
        <v>0</v>
      </c>
      <c r="J44" s="15"/>
      <c r="K44" s="15"/>
      <c r="L44" s="15"/>
      <c r="M44" s="15"/>
      <c r="N44" s="11">
        <f>L44*M44</f>
        <v>0</v>
      </c>
      <c r="O44" s="13">
        <f>I44+N44</f>
        <v>0</v>
      </c>
    </row>
    <row r="45" spans="2:18" x14ac:dyDescent="0.25">
      <c r="B45" s="211" t="s">
        <v>140</v>
      </c>
      <c r="C45" s="211"/>
      <c r="D45" s="211"/>
      <c r="E45" s="231">
        <f>SUM(I25:I44)</f>
        <v>0</v>
      </c>
      <c r="F45" s="231"/>
      <c r="G45" s="231"/>
      <c r="H45" s="231"/>
      <c r="I45" s="231"/>
      <c r="J45" s="249">
        <f>SUM(N25:N44)</f>
        <v>0</v>
      </c>
      <c r="K45" s="249"/>
      <c r="L45" s="249"/>
      <c r="M45" s="249"/>
      <c r="N45" s="249"/>
      <c r="O45" s="95">
        <f>+SUM(O25:O44)</f>
        <v>0</v>
      </c>
    </row>
    <row r="46" spans="2:18" s="39" customFormat="1" ht="12" customHeight="1" x14ac:dyDescent="0.25">
      <c r="B46" s="42"/>
      <c r="C46" s="42"/>
      <c r="D46" s="42"/>
      <c r="E46" s="42"/>
      <c r="F46" s="42"/>
      <c r="G46" s="109"/>
      <c r="H46" s="42"/>
      <c r="I46" s="42"/>
      <c r="J46" s="42"/>
      <c r="K46" s="42"/>
      <c r="L46" s="42"/>
      <c r="M46" s="42"/>
      <c r="N46" s="42"/>
      <c r="O46" s="42"/>
    </row>
    <row r="47" spans="2:18" ht="24.95" customHeight="1" x14ac:dyDescent="0.25">
      <c r="B47" s="240" t="s">
        <v>129</v>
      </c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2"/>
    </row>
    <row r="48" spans="2:18" s="39" customFormat="1" ht="5.45" customHeight="1" x14ac:dyDescent="0.25">
      <c r="B48" s="42"/>
      <c r="C48" s="42"/>
      <c r="D48" s="42"/>
      <c r="E48" s="42"/>
      <c r="F48" s="42"/>
      <c r="G48" s="109"/>
      <c r="H48" s="42"/>
      <c r="I48" s="42"/>
      <c r="J48" s="42"/>
      <c r="K48" s="42"/>
      <c r="L48" s="42"/>
      <c r="M48" s="42"/>
      <c r="N48" s="42"/>
      <c r="O48" s="42"/>
    </row>
    <row r="49" spans="2:20" ht="30" x14ac:dyDescent="0.25">
      <c r="B49" s="14"/>
      <c r="C49" s="56" t="s">
        <v>4</v>
      </c>
      <c r="D49" s="56" t="s">
        <v>5</v>
      </c>
      <c r="E49" s="56" t="s">
        <v>8</v>
      </c>
      <c r="F49" s="56" t="s">
        <v>0</v>
      </c>
      <c r="G49" s="69"/>
      <c r="H49" s="69"/>
      <c r="I49" s="69"/>
      <c r="J49" s="69"/>
      <c r="K49" s="69"/>
      <c r="L49" s="70"/>
      <c r="M49" s="69"/>
      <c r="N49" s="69"/>
      <c r="O49" s="6"/>
    </row>
    <row r="50" spans="2:20" x14ac:dyDescent="0.25">
      <c r="B50" s="60" t="s">
        <v>16</v>
      </c>
      <c r="C50" s="61"/>
      <c r="D50" s="62"/>
      <c r="E50" s="62"/>
      <c r="F50" s="64"/>
      <c r="G50" s="117"/>
      <c r="H50" s="71"/>
      <c r="I50" s="71"/>
      <c r="J50" s="71"/>
      <c r="K50" s="71"/>
      <c r="L50" s="72"/>
      <c r="M50" s="71"/>
      <c r="N50" s="71"/>
      <c r="O50" s="71"/>
      <c r="T50" s="129"/>
    </row>
    <row r="51" spans="2:20" x14ac:dyDescent="0.25">
      <c r="B51" s="18" t="s">
        <v>17</v>
      </c>
      <c r="C51" s="19" t="s">
        <v>12</v>
      </c>
      <c r="D51" s="119"/>
      <c r="E51" s="49"/>
      <c r="F51" s="118">
        <f>+D51*E51</f>
        <v>0</v>
      </c>
      <c r="G51" s="29"/>
      <c r="H51" s="100"/>
      <c r="I51" s="30"/>
      <c r="J51" s="29"/>
      <c r="K51" s="29"/>
      <c r="L51" s="29"/>
      <c r="M51" s="29"/>
      <c r="N51" s="30"/>
      <c r="O51" s="31"/>
    </row>
    <row r="52" spans="2:20" x14ac:dyDescent="0.25">
      <c r="B52" s="25" t="s">
        <v>74</v>
      </c>
      <c r="C52" s="26" t="s">
        <v>12</v>
      </c>
      <c r="D52" s="120"/>
      <c r="E52" s="53"/>
      <c r="F52" s="118">
        <f>+D52*E52</f>
        <v>0</v>
      </c>
      <c r="G52" s="29"/>
      <c r="H52" s="100"/>
      <c r="I52" s="30"/>
      <c r="J52" s="29"/>
      <c r="K52" s="29"/>
      <c r="L52" s="29"/>
      <c r="M52" s="29"/>
      <c r="N52" s="30"/>
      <c r="O52" s="31"/>
    </row>
    <row r="53" spans="2:20" x14ac:dyDescent="0.25">
      <c r="B53" s="25"/>
      <c r="C53" s="26"/>
      <c r="D53" s="120"/>
      <c r="E53" s="49"/>
      <c r="F53" s="118"/>
      <c r="G53" s="29"/>
      <c r="H53" s="100"/>
      <c r="I53" s="30"/>
      <c r="J53" s="29"/>
      <c r="K53" s="29"/>
      <c r="L53" s="29"/>
      <c r="M53" s="29"/>
      <c r="N53" s="30"/>
      <c r="O53" s="31"/>
    </row>
    <row r="54" spans="2:20" x14ac:dyDescent="0.25">
      <c r="B54" s="211" t="s">
        <v>141</v>
      </c>
      <c r="C54" s="211"/>
      <c r="D54" s="211"/>
      <c r="E54" s="250">
        <f>SUM(F51:F53)</f>
        <v>0</v>
      </c>
      <c r="F54" s="251"/>
      <c r="G54" s="101"/>
      <c r="H54" s="101"/>
      <c r="I54" s="101"/>
      <c r="J54" s="215"/>
      <c r="K54" s="215"/>
      <c r="L54" s="215"/>
      <c r="M54" s="215"/>
      <c r="N54" s="215"/>
      <c r="O54" s="46"/>
    </row>
    <row r="55" spans="2:20" s="39" customFormat="1" ht="12" customHeight="1" x14ac:dyDescent="0.25">
      <c r="B55" s="42"/>
      <c r="C55" s="42"/>
      <c r="D55" s="42"/>
      <c r="E55" s="42"/>
      <c r="F55" s="42"/>
      <c r="G55" s="109"/>
      <c r="H55" s="42"/>
      <c r="I55" s="42"/>
      <c r="J55" s="42"/>
      <c r="K55" s="42"/>
      <c r="L55" s="42"/>
      <c r="M55" s="42"/>
      <c r="N55" s="42"/>
      <c r="O55" s="42"/>
    </row>
    <row r="56" spans="2:20" ht="24.95" customHeight="1" x14ac:dyDescent="0.25">
      <c r="B56" s="240" t="s">
        <v>130</v>
      </c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2"/>
    </row>
    <row r="57" spans="2:20" s="39" customFormat="1" ht="5.45" customHeight="1" x14ac:dyDescent="0.25">
      <c r="B57" s="42"/>
      <c r="C57" s="42"/>
      <c r="D57" s="42"/>
      <c r="E57" s="42"/>
      <c r="F57" s="42"/>
      <c r="G57" s="109"/>
      <c r="H57" s="42"/>
      <c r="I57" s="42"/>
      <c r="J57" s="42"/>
      <c r="K57" s="42"/>
      <c r="L57" s="42"/>
      <c r="M57" s="42"/>
      <c r="N57" s="42"/>
      <c r="O57" s="42"/>
    </row>
    <row r="58" spans="2:20" ht="30" x14ac:dyDescent="0.25">
      <c r="B58" s="14"/>
      <c r="C58" s="56" t="s">
        <v>4</v>
      </c>
      <c r="D58" s="56" t="s">
        <v>5</v>
      </c>
      <c r="E58" s="56" t="s">
        <v>8</v>
      </c>
      <c r="F58" s="56" t="s">
        <v>42</v>
      </c>
      <c r="G58" s="69"/>
      <c r="H58" s="69"/>
      <c r="I58" s="69"/>
      <c r="J58" s="69"/>
      <c r="K58" s="69"/>
      <c r="L58" s="70"/>
      <c r="M58" s="69"/>
      <c r="N58" s="69"/>
      <c r="O58" s="6"/>
    </row>
    <row r="59" spans="2:20" x14ac:dyDescent="0.25">
      <c r="B59" s="243" t="s">
        <v>131</v>
      </c>
      <c r="C59" s="244"/>
      <c r="D59" s="244"/>
      <c r="E59" s="244"/>
      <c r="F59" s="245"/>
      <c r="G59" s="117"/>
      <c r="H59" s="71"/>
      <c r="I59" s="71"/>
      <c r="J59" s="71"/>
      <c r="K59" s="71"/>
      <c r="L59" s="72"/>
      <c r="M59" s="71"/>
      <c r="N59" s="71"/>
      <c r="O59" s="71"/>
    </row>
    <row r="60" spans="2:20" x14ac:dyDescent="0.25">
      <c r="B60" s="25" t="s">
        <v>33</v>
      </c>
      <c r="C60" s="7" t="s">
        <v>12</v>
      </c>
      <c r="D60" s="19">
        <v>62</v>
      </c>
      <c r="E60" s="49"/>
      <c r="F60" s="118">
        <f>+D60*E60</f>
        <v>0</v>
      </c>
      <c r="G60" s="29"/>
      <c r="H60" s="100"/>
      <c r="I60" s="30"/>
      <c r="J60" s="29"/>
      <c r="K60" s="29"/>
      <c r="L60" s="29"/>
      <c r="M60" s="29"/>
      <c r="N60" s="30"/>
      <c r="O60" s="31"/>
    </row>
    <row r="61" spans="2:20" x14ac:dyDescent="0.25">
      <c r="B61" s="25" t="s">
        <v>34</v>
      </c>
      <c r="C61" s="86" t="s">
        <v>12</v>
      </c>
      <c r="D61" s="26">
        <v>106</v>
      </c>
      <c r="E61" s="49"/>
      <c r="F61" s="118">
        <f>+D61*E61</f>
        <v>0</v>
      </c>
      <c r="G61" s="29"/>
      <c r="H61" s="100"/>
      <c r="I61" s="30"/>
      <c r="J61" s="29"/>
      <c r="K61" s="29"/>
      <c r="L61" s="29"/>
      <c r="M61" s="29"/>
      <c r="N61" s="30"/>
      <c r="O61" s="31"/>
    </row>
    <row r="62" spans="2:20" x14ac:dyDescent="0.25">
      <c r="B62" s="25" t="s">
        <v>97</v>
      </c>
      <c r="C62" s="86" t="s">
        <v>12</v>
      </c>
      <c r="D62" s="26">
        <v>106</v>
      </c>
      <c r="E62" s="49"/>
      <c r="F62" s="118">
        <f>+D62*E62</f>
        <v>0</v>
      </c>
      <c r="G62" s="29"/>
      <c r="H62" s="100"/>
      <c r="I62" s="30"/>
      <c r="J62" s="29"/>
      <c r="K62" s="29"/>
      <c r="L62" s="29"/>
      <c r="M62" s="29"/>
      <c r="N62" s="30"/>
      <c r="O62" s="31"/>
    </row>
    <row r="63" spans="2:20" x14ac:dyDescent="0.25">
      <c r="B63" s="211" t="s">
        <v>142</v>
      </c>
      <c r="C63" s="211"/>
      <c r="D63" s="211"/>
      <c r="E63" s="250">
        <f>SUM(F60:F62)</f>
        <v>0</v>
      </c>
      <c r="F63" s="251"/>
      <c r="G63" s="101"/>
      <c r="H63" s="101"/>
      <c r="I63" s="101"/>
      <c r="J63" s="215"/>
      <c r="K63" s="215"/>
      <c r="L63" s="215"/>
      <c r="M63" s="215"/>
      <c r="N63" s="215"/>
      <c r="O63" s="46"/>
    </row>
    <row r="64" spans="2:20" s="39" customFormat="1" ht="12" customHeight="1" x14ac:dyDescent="0.25">
      <c r="B64" s="42"/>
      <c r="C64" s="42"/>
      <c r="D64" s="42"/>
      <c r="E64" s="42"/>
      <c r="F64" s="42"/>
      <c r="G64" s="109"/>
      <c r="H64" s="42"/>
      <c r="I64" s="42"/>
      <c r="J64" s="42"/>
      <c r="K64" s="42"/>
      <c r="L64" s="42"/>
      <c r="M64" s="42"/>
      <c r="N64" s="42"/>
      <c r="O64" s="42"/>
    </row>
    <row r="65" spans="2:15" ht="30" x14ac:dyDescent="0.25">
      <c r="B65" s="14"/>
      <c r="C65" s="56" t="s">
        <v>4</v>
      </c>
      <c r="D65" s="56" t="s">
        <v>5</v>
      </c>
      <c r="E65" s="57" t="s">
        <v>8</v>
      </c>
      <c r="F65" s="56" t="s">
        <v>43</v>
      </c>
      <c r="G65" s="69"/>
      <c r="H65" s="69"/>
      <c r="I65" s="69"/>
      <c r="J65" s="69"/>
      <c r="K65" s="69"/>
      <c r="L65" s="70"/>
      <c r="M65" s="69"/>
      <c r="N65" s="69"/>
      <c r="O65" s="6"/>
    </row>
    <row r="66" spans="2:15" x14ac:dyDescent="0.25">
      <c r="B66" s="60" t="s">
        <v>132</v>
      </c>
      <c r="C66" s="61"/>
      <c r="D66" s="62"/>
      <c r="E66" s="62"/>
      <c r="F66" s="64"/>
      <c r="G66" s="117"/>
      <c r="H66" s="71"/>
      <c r="I66" s="71"/>
      <c r="J66" s="71"/>
      <c r="K66" s="71"/>
      <c r="L66" s="72"/>
      <c r="M66" s="71"/>
      <c r="N66" s="71"/>
      <c r="O66" s="71"/>
    </row>
    <row r="67" spans="2:15" x14ac:dyDescent="0.25">
      <c r="B67" s="25" t="s">
        <v>18</v>
      </c>
      <c r="C67" s="26" t="s">
        <v>21</v>
      </c>
      <c r="D67" s="26">
        <v>1</v>
      </c>
      <c r="E67" s="49"/>
      <c r="F67" s="118">
        <f>D67*E67</f>
        <v>0</v>
      </c>
      <c r="G67" s="29"/>
      <c r="H67" s="100"/>
      <c r="I67" s="30"/>
      <c r="J67" s="29"/>
      <c r="K67" s="29"/>
      <c r="L67" s="29"/>
      <c r="M67" s="29"/>
      <c r="N67" s="30"/>
      <c r="O67" s="31"/>
    </row>
    <row r="68" spans="2:15" x14ac:dyDescent="0.25">
      <c r="B68" s="211" t="s">
        <v>143</v>
      </c>
      <c r="C68" s="211"/>
      <c r="D68" s="211"/>
      <c r="E68" s="250">
        <f>SUM(F67:F67)</f>
        <v>0</v>
      </c>
      <c r="F68" s="251"/>
      <c r="G68" s="101"/>
      <c r="H68" s="101"/>
      <c r="I68" s="101"/>
      <c r="J68" s="215"/>
      <c r="K68" s="215"/>
      <c r="L68" s="215"/>
      <c r="M68" s="215"/>
      <c r="N68" s="215"/>
      <c r="O68" s="46"/>
    </row>
    <row r="69" spans="2:15" s="39" customFormat="1" ht="12" customHeight="1" x14ac:dyDescent="0.25">
      <c r="B69" s="42"/>
      <c r="C69" s="42"/>
      <c r="D69" s="42"/>
      <c r="E69" s="42"/>
      <c r="F69" s="42"/>
      <c r="G69" s="109"/>
      <c r="H69" s="42"/>
      <c r="I69" s="42"/>
      <c r="J69" s="42"/>
      <c r="K69" s="42"/>
      <c r="L69" s="42"/>
      <c r="M69" s="42"/>
      <c r="N69" s="42"/>
      <c r="O69" s="42"/>
    </row>
    <row r="70" spans="2:15" ht="24.95" customHeight="1" x14ac:dyDescent="0.25">
      <c r="B70" s="240" t="s">
        <v>133</v>
      </c>
      <c r="C70" s="241"/>
      <c r="D70" s="241"/>
      <c r="E70" s="241"/>
      <c r="F70" s="241"/>
      <c r="G70" s="241"/>
      <c r="H70" s="241"/>
      <c r="I70" s="241"/>
      <c r="J70" s="241"/>
      <c r="K70" s="241"/>
      <c r="L70" s="241"/>
      <c r="M70" s="241"/>
      <c r="N70" s="241"/>
      <c r="O70" s="242"/>
    </row>
    <row r="71" spans="2:15" s="39" customFormat="1" ht="5.45" customHeight="1" x14ac:dyDescent="0.25">
      <c r="B71" s="42"/>
      <c r="C71" s="42"/>
      <c r="D71" s="42"/>
      <c r="E71" s="42"/>
      <c r="F71" s="42"/>
      <c r="G71" s="109"/>
      <c r="H71" s="42"/>
      <c r="I71" s="42"/>
      <c r="J71" s="42"/>
      <c r="K71" s="42"/>
      <c r="L71" s="42"/>
      <c r="M71" s="42"/>
      <c r="N71" s="42"/>
      <c r="O71" s="42"/>
    </row>
    <row r="72" spans="2:15" ht="30" x14ac:dyDescent="0.25">
      <c r="B72" s="14"/>
      <c r="C72" s="56" t="s">
        <v>4</v>
      </c>
      <c r="D72" s="56" t="s">
        <v>5</v>
      </c>
      <c r="E72" s="56" t="s">
        <v>8</v>
      </c>
      <c r="F72" s="56" t="s">
        <v>43</v>
      </c>
      <c r="G72" s="69"/>
      <c r="H72" s="69"/>
      <c r="I72" s="69"/>
      <c r="J72" s="69"/>
      <c r="K72" s="69"/>
      <c r="L72" s="70"/>
      <c r="M72" s="69"/>
      <c r="N72" s="69"/>
      <c r="O72" s="6"/>
    </row>
    <row r="73" spans="2:15" x14ac:dyDescent="0.25">
      <c r="B73" s="60" t="s">
        <v>19</v>
      </c>
      <c r="C73" s="61"/>
      <c r="D73" s="62"/>
      <c r="E73" s="62"/>
      <c r="F73" s="64"/>
      <c r="G73" s="117"/>
      <c r="H73" s="71"/>
      <c r="I73" s="71"/>
      <c r="J73" s="71"/>
      <c r="K73" s="71"/>
      <c r="L73" s="72"/>
      <c r="M73" s="71"/>
      <c r="N73" s="71"/>
      <c r="O73" s="71"/>
    </row>
    <row r="74" spans="2:15" x14ac:dyDescent="0.25">
      <c r="B74" s="47" t="s">
        <v>20</v>
      </c>
      <c r="C74" s="48" t="s">
        <v>21</v>
      </c>
      <c r="D74" s="48">
        <v>1</v>
      </c>
      <c r="E74" s="121"/>
      <c r="F74" s="128">
        <f>D74*E74</f>
        <v>0</v>
      </c>
      <c r="G74" s="29"/>
      <c r="H74" s="29"/>
      <c r="I74" s="30"/>
      <c r="J74" s="29"/>
      <c r="K74" s="29"/>
      <c r="L74" s="29"/>
      <c r="M74" s="29"/>
      <c r="N74" s="30"/>
      <c r="O74" s="31"/>
    </row>
    <row r="75" spans="2:15" x14ac:dyDescent="0.25">
      <c r="B75" s="47" t="s">
        <v>98</v>
      </c>
      <c r="C75" s="48" t="s">
        <v>21</v>
      </c>
      <c r="D75" s="48">
        <v>1</v>
      </c>
      <c r="E75" s="121"/>
      <c r="F75" s="128">
        <f>D75*E75</f>
        <v>0</v>
      </c>
      <c r="G75" s="29"/>
      <c r="H75" s="29"/>
      <c r="I75" s="30"/>
      <c r="J75" s="29"/>
      <c r="K75" s="29"/>
      <c r="L75" s="29"/>
      <c r="M75" s="29"/>
      <c r="N75" s="30"/>
      <c r="O75" s="31"/>
    </row>
    <row r="76" spans="2:15" x14ac:dyDescent="0.25">
      <c r="B76" s="211" t="s">
        <v>144</v>
      </c>
      <c r="C76" s="211"/>
      <c r="D76" s="211"/>
      <c r="E76" s="250">
        <f>SUM(F74:F75)</f>
        <v>0</v>
      </c>
      <c r="F76" s="251"/>
      <c r="G76" s="101"/>
      <c r="H76" s="101"/>
      <c r="I76" s="101"/>
      <c r="J76" s="215"/>
      <c r="K76" s="215"/>
      <c r="L76" s="215"/>
      <c r="M76" s="215"/>
      <c r="N76" s="215"/>
      <c r="O76" s="46"/>
    </row>
    <row r="77" spans="2:15" s="39" customFormat="1" ht="12" customHeight="1" x14ac:dyDescent="0.25">
      <c r="B77" s="42"/>
      <c r="C77" s="42"/>
      <c r="D77" s="42"/>
      <c r="E77" s="42"/>
      <c r="F77" s="42"/>
      <c r="G77" s="109"/>
      <c r="H77" s="42"/>
      <c r="I77" s="42"/>
      <c r="J77" s="42"/>
      <c r="K77" s="42"/>
      <c r="L77" s="42"/>
      <c r="M77" s="42"/>
      <c r="N77" s="42"/>
      <c r="O77" s="42"/>
    </row>
    <row r="78" spans="2:15" ht="24.95" customHeight="1" x14ac:dyDescent="0.25">
      <c r="B78" s="240" t="s">
        <v>134</v>
      </c>
      <c r="C78" s="241"/>
      <c r="D78" s="241"/>
      <c r="E78" s="241"/>
      <c r="F78" s="241"/>
      <c r="G78" s="241"/>
      <c r="H78" s="241"/>
      <c r="I78" s="241"/>
      <c r="J78" s="241"/>
      <c r="K78" s="241"/>
      <c r="L78" s="241"/>
      <c r="M78" s="241"/>
      <c r="N78" s="241"/>
      <c r="O78" s="242"/>
    </row>
    <row r="79" spans="2:15" s="39" customFormat="1" ht="5.45" customHeight="1" x14ac:dyDescent="0.25">
      <c r="B79" s="42"/>
      <c r="C79" s="42"/>
      <c r="D79" s="42"/>
      <c r="E79" s="42"/>
      <c r="F79" s="42"/>
      <c r="G79" s="109"/>
      <c r="H79" s="42"/>
      <c r="I79" s="42"/>
      <c r="J79" s="42"/>
      <c r="K79" s="42"/>
      <c r="L79" s="42"/>
      <c r="M79" s="42"/>
      <c r="N79" s="42"/>
      <c r="O79" s="42"/>
    </row>
    <row r="80" spans="2:15" ht="30" x14ac:dyDescent="0.25">
      <c r="B80" s="14"/>
      <c r="C80" s="56" t="s">
        <v>4</v>
      </c>
      <c r="D80" s="56" t="s">
        <v>5</v>
      </c>
      <c r="E80" s="56" t="s">
        <v>8</v>
      </c>
      <c r="F80" s="56" t="s">
        <v>43</v>
      </c>
      <c r="G80" s="69"/>
      <c r="H80" s="69"/>
      <c r="I80" s="69"/>
      <c r="J80" s="69"/>
      <c r="K80" s="69"/>
      <c r="L80" s="70"/>
      <c r="M80" s="69"/>
      <c r="N80" s="69"/>
      <c r="O80" s="6"/>
    </row>
    <row r="81" spans="2:15" x14ac:dyDescent="0.25">
      <c r="B81" s="60" t="s">
        <v>35</v>
      </c>
      <c r="C81" s="61"/>
      <c r="D81" s="62"/>
      <c r="E81" s="62"/>
      <c r="F81" s="64"/>
      <c r="G81" s="117"/>
      <c r="H81" s="71"/>
      <c r="I81" s="71"/>
      <c r="J81" s="71"/>
      <c r="K81" s="71"/>
      <c r="L81" s="72"/>
      <c r="M81" s="71"/>
      <c r="N81" s="71"/>
      <c r="O81" s="71"/>
    </row>
    <row r="82" spans="2:15" x14ac:dyDescent="0.25">
      <c r="B82" s="47"/>
      <c r="C82" s="48" t="s">
        <v>21</v>
      </c>
      <c r="D82" s="48">
        <v>1</v>
      </c>
      <c r="E82" s="85"/>
      <c r="F82" s="124">
        <f>D82*E82</f>
        <v>0</v>
      </c>
      <c r="G82" s="29"/>
      <c r="H82" s="29"/>
      <c r="I82" s="30"/>
      <c r="J82" s="29"/>
      <c r="K82" s="29"/>
      <c r="L82" s="29"/>
      <c r="M82" s="29"/>
      <c r="N82" s="30"/>
      <c r="O82" s="31"/>
    </row>
    <row r="83" spans="2:15" x14ac:dyDescent="0.25">
      <c r="B83" s="211" t="s">
        <v>145</v>
      </c>
      <c r="C83" s="211"/>
      <c r="D83" s="211"/>
      <c r="E83" s="250">
        <f>F82</f>
        <v>0</v>
      </c>
      <c r="F83" s="251"/>
      <c r="G83" s="101"/>
      <c r="H83" s="101"/>
      <c r="I83" s="101"/>
      <c r="J83" s="215"/>
      <c r="K83" s="215"/>
      <c r="L83" s="215"/>
      <c r="M83" s="215"/>
      <c r="N83" s="215"/>
      <c r="O83" s="46"/>
    </row>
    <row r="84" spans="2:15" s="39" customFormat="1" ht="12" customHeight="1" x14ac:dyDescent="0.25">
      <c r="B84" s="42"/>
      <c r="C84" s="42"/>
      <c r="D84" s="42"/>
      <c r="E84" s="42"/>
      <c r="F84" s="42"/>
      <c r="G84" s="109"/>
      <c r="H84" s="42"/>
      <c r="I84" s="42"/>
      <c r="J84" s="42"/>
      <c r="K84" s="42"/>
      <c r="L84" s="42"/>
      <c r="M84" s="42"/>
      <c r="N84" s="42"/>
      <c r="O84" s="42"/>
    </row>
    <row r="85" spans="2:15" ht="24.95" customHeight="1" x14ac:dyDescent="0.25">
      <c r="B85" s="240" t="s">
        <v>135</v>
      </c>
      <c r="C85" s="241"/>
      <c r="D85" s="241"/>
      <c r="E85" s="241"/>
      <c r="F85" s="241"/>
      <c r="G85" s="241"/>
      <c r="H85" s="241"/>
      <c r="I85" s="241"/>
      <c r="J85" s="241"/>
      <c r="K85" s="241"/>
      <c r="L85" s="241"/>
      <c r="M85" s="241"/>
      <c r="N85" s="241"/>
      <c r="O85" s="242"/>
    </row>
    <row r="86" spans="2:15" s="39" customFormat="1" ht="5.45" customHeight="1" x14ac:dyDescent="0.25">
      <c r="B86" s="42"/>
      <c r="C86" s="42"/>
      <c r="D86" s="42"/>
      <c r="E86" s="42"/>
      <c r="F86" s="42"/>
      <c r="G86" s="109"/>
      <c r="H86" s="42"/>
      <c r="I86" s="42"/>
      <c r="J86" s="42"/>
      <c r="K86" s="42"/>
      <c r="L86" s="42"/>
      <c r="M86" s="42"/>
      <c r="N86" s="42"/>
      <c r="O86" s="42"/>
    </row>
    <row r="87" spans="2:15" ht="30" x14ac:dyDescent="0.25">
      <c r="B87" s="14"/>
      <c r="C87" s="56" t="s">
        <v>4</v>
      </c>
      <c r="D87" s="56" t="s">
        <v>5</v>
      </c>
      <c r="E87" s="56" t="s">
        <v>8</v>
      </c>
      <c r="F87" s="56" t="s">
        <v>43</v>
      </c>
      <c r="G87" s="69"/>
      <c r="H87" s="69"/>
      <c r="I87" s="69"/>
      <c r="J87" s="69"/>
      <c r="K87" s="69"/>
      <c r="L87" s="70"/>
      <c r="M87" s="69"/>
      <c r="N87" s="69"/>
      <c r="O87" s="6"/>
    </row>
    <row r="88" spans="2:15" x14ac:dyDescent="0.25">
      <c r="B88" s="122" t="s">
        <v>75</v>
      </c>
      <c r="C88" s="48" t="s">
        <v>21</v>
      </c>
      <c r="D88" s="48">
        <v>1</v>
      </c>
      <c r="E88" s="85"/>
      <c r="F88" s="124">
        <f>D88*E88</f>
        <v>0</v>
      </c>
      <c r="G88" s="117"/>
      <c r="H88" s="71"/>
      <c r="I88" s="71"/>
      <c r="J88" s="71"/>
      <c r="K88" s="71"/>
      <c r="L88" s="72"/>
      <c r="M88" s="71"/>
      <c r="N88" s="71"/>
      <c r="O88" s="71"/>
    </row>
    <row r="89" spans="2:15" x14ac:dyDescent="0.25">
      <c r="B89" s="122" t="s">
        <v>76</v>
      </c>
      <c r="C89" s="48" t="s">
        <v>21</v>
      </c>
      <c r="D89" s="48">
        <v>1</v>
      </c>
      <c r="E89" s="85"/>
      <c r="F89" s="124">
        <f>D89*E89</f>
        <v>0</v>
      </c>
      <c r="G89" s="117"/>
      <c r="H89" s="71"/>
      <c r="I89" s="71"/>
      <c r="J89" s="71"/>
      <c r="K89" s="71"/>
      <c r="L89" s="72"/>
      <c r="M89" s="71"/>
      <c r="N89" s="71"/>
      <c r="O89" s="71"/>
    </row>
    <row r="90" spans="2:15" x14ac:dyDescent="0.25">
      <c r="B90" s="211" t="s">
        <v>146</v>
      </c>
      <c r="C90" s="211"/>
      <c r="D90" s="211"/>
      <c r="E90" s="250">
        <f>SUM(F88:F89)</f>
        <v>0</v>
      </c>
      <c r="F90" s="251"/>
      <c r="G90" s="101"/>
      <c r="H90" s="101"/>
      <c r="I90" s="101"/>
      <c r="J90" s="215"/>
      <c r="K90" s="215"/>
      <c r="L90" s="215"/>
      <c r="M90" s="215"/>
      <c r="N90" s="215"/>
      <c r="O90" s="46"/>
    </row>
    <row r="91" spans="2:15" s="39" customFormat="1" ht="12" customHeight="1" x14ac:dyDescent="0.25">
      <c r="B91" s="42"/>
      <c r="C91" s="42"/>
      <c r="D91" s="42"/>
      <c r="E91" s="42"/>
      <c r="F91" s="42"/>
      <c r="G91" s="109"/>
      <c r="H91" s="42"/>
      <c r="I91" s="42"/>
      <c r="J91" s="42"/>
      <c r="K91" s="42"/>
      <c r="L91" s="42"/>
      <c r="M91" s="42"/>
      <c r="N91" s="42"/>
      <c r="O91" s="42"/>
    </row>
    <row r="92" spans="2:15" ht="24.95" customHeight="1" x14ac:dyDescent="0.25">
      <c r="B92" s="240" t="s">
        <v>136</v>
      </c>
      <c r="C92" s="241"/>
      <c r="D92" s="241"/>
      <c r="E92" s="241"/>
      <c r="F92" s="241"/>
      <c r="G92" s="241"/>
      <c r="H92" s="241"/>
      <c r="I92" s="241"/>
      <c r="J92" s="241"/>
      <c r="K92" s="241"/>
      <c r="L92" s="241"/>
      <c r="M92" s="241"/>
      <c r="N92" s="241"/>
      <c r="O92" s="242"/>
    </row>
    <row r="93" spans="2:15" s="39" customFormat="1" ht="5.45" customHeight="1" x14ac:dyDescent="0.25">
      <c r="B93" s="42"/>
      <c r="C93" s="42"/>
      <c r="D93" s="42"/>
      <c r="E93" s="42"/>
      <c r="F93" s="42"/>
      <c r="G93" s="109"/>
      <c r="H93" s="42"/>
      <c r="I93" s="42"/>
      <c r="J93" s="42"/>
      <c r="K93" s="42"/>
      <c r="L93" s="42"/>
      <c r="M93" s="42"/>
      <c r="N93" s="42"/>
      <c r="O93" s="42"/>
    </row>
    <row r="94" spans="2:15" ht="30" x14ac:dyDescent="0.25">
      <c r="B94" s="14"/>
      <c r="C94" s="56" t="s">
        <v>4</v>
      </c>
      <c r="D94" s="56" t="s">
        <v>5</v>
      </c>
      <c r="E94" s="56" t="s">
        <v>45</v>
      </c>
      <c r="F94" s="56" t="s">
        <v>46</v>
      </c>
      <c r="G94" s="69"/>
      <c r="H94" s="69"/>
      <c r="I94" s="69"/>
      <c r="J94" s="69"/>
      <c r="K94" s="69"/>
      <c r="L94" s="70"/>
      <c r="M94" s="69"/>
      <c r="N94" s="69"/>
      <c r="O94" s="6"/>
    </row>
    <row r="95" spans="2:15" x14ac:dyDescent="0.25">
      <c r="B95" s="60" t="s">
        <v>77</v>
      </c>
      <c r="C95" s="61"/>
      <c r="D95" s="62"/>
      <c r="E95" s="62"/>
      <c r="F95" s="64"/>
      <c r="G95" s="117"/>
      <c r="H95" s="71"/>
      <c r="I95" s="71"/>
      <c r="J95" s="71"/>
      <c r="K95" s="71"/>
      <c r="L95" s="72"/>
      <c r="M95" s="71"/>
      <c r="N95" s="71"/>
      <c r="O95" s="71"/>
    </row>
    <row r="96" spans="2:15" x14ac:dyDescent="0.25">
      <c r="B96" s="47" t="s">
        <v>78</v>
      </c>
      <c r="C96" s="48" t="s">
        <v>79</v>
      </c>
      <c r="D96" s="48"/>
      <c r="E96" s="123"/>
      <c r="F96" s="124">
        <f>D96*E96</f>
        <v>0</v>
      </c>
      <c r="G96" s="29"/>
      <c r="H96" s="29"/>
      <c r="I96" s="30"/>
      <c r="J96" s="29"/>
      <c r="K96" s="29"/>
      <c r="L96" s="29"/>
      <c r="M96" s="29"/>
      <c r="N96" s="30"/>
      <c r="O96" s="31"/>
    </row>
    <row r="97" spans="2:15" x14ac:dyDescent="0.25">
      <c r="B97" s="211" t="s">
        <v>147</v>
      </c>
      <c r="C97" s="211"/>
      <c r="D97" s="211"/>
      <c r="E97" s="250">
        <f>F96</f>
        <v>0</v>
      </c>
      <c r="F97" s="251"/>
      <c r="G97" s="101"/>
      <c r="H97" s="101"/>
      <c r="I97" s="101"/>
      <c r="J97" s="215"/>
      <c r="K97" s="215"/>
      <c r="L97" s="215"/>
      <c r="M97" s="215"/>
      <c r="N97" s="215"/>
      <c r="O97" s="46"/>
    </row>
    <row r="98" spans="2:15" x14ac:dyDescent="0.25">
      <c r="B98" s="139"/>
      <c r="C98" s="139"/>
      <c r="D98" s="139"/>
      <c r="E98" s="140"/>
      <c r="F98" s="140"/>
      <c r="G98" s="101"/>
      <c r="H98" s="101"/>
      <c r="I98" s="101"/>
      <c r="J98" s="46"/>
      <c r="K98" s="46"/>
      <c r="L98" s="46"/>
      <c r="M98" s="46"/>
      <c r="N98" s="46"/>
      <c r="O98" s="46"/>
    </row>
    <row r="99" spans="2:15" x14ac:dyDescent="0.25">
      <c r="B99" s="211" t="s">
        <v>84</v>
      </c>
      <c r="C99" s="211"/>
      <c r="D99" s="211"/>
      <c r="E99" s="212">
        <f>SUM(O45,E54,E63,E68,E76,E83,E90,E97)</f>
        <v>0</v>
      </c>
      <c r="F99" s="213"/>
      <c r="G99" s="214"/>
      <c r="H99" s="101"/>
      <c r="I99" s="101"/>
      <c r="J99" s="46"/>
      <c r="K99" s="46"/>
      <c r="L99" s="46"/>
      <c r="M99" s="46"/>
      <c r="N99" s="46"/>
      <c r="O99" s="46"/>
    </row>
    <row r="101" spans="2:15" s="39" customFormat="1" ht="24.95" customHeight="1" x14ac:dyDescent="0.25">
      <c r="B101" s="237" t="s">
        <v>137</v>
      </c>
      <c r="C101" s="238"/>
      <c r="D101" s="238"/>
      <c r="E101" s="238"/>
      <c r="F101" s="238"/>
      <c r="G101" s="238"/>
      <c r="H101" s="238"/>
      <c r="I101" s="238"/>
      <c r="J101" s="238"/>
      <c r="K101" s="238"/>
      <c r="L101" s="238"/>
      <c r="M101" s="238"/>
      <c r="N101" s="238"/>
      <c r="O101" s="239"/>
    </row>
    <row r="102" spans="2:15" s="39" customFormat="1" ht="12" customHeight="1" x14ac:dyDescent="0.25">
      <c r="B102" s="42"/>
      <c r="C102" s="42"/>
      <c r="D102" s="42"/>
      <c r="E102" s="42"/>
      <c r="F102" s="42"/>
      <c r="G102" s="109"/>
      <c r="H102" s="42"/>
      <c r="I102" s="42"/>
      <c r="J102" s="42"/>
      <c r="K102" s="42"/>
      <c r="L102" s="42"/>
      <c r="M102" s="42"/>
      <c r="N102" s="42"/>
      <c r="O102" s="42"/>
    </row>
    <row r="103" spans="2:15" ht="16.5" customHeight="1" x14ac:dyDescent="0.25">
      <c r="B103" s="16"/>
      <c r="C103" s="17"/>
      <c r="D103" s="17"/>
      <c r="E103" s="222"/>
      <c r="F103" s="223"/>
      <c r="G103" s="224"/>
      <c r="H103" s="99"/>
      <c r="I103" s="99"/>
      <c r="J103" s="225"/>
      <c r="K103" s="225"/>
      <c r="L103" s="225"/>
      <c r="M103" s="225"/>
      <c r="N103" s="225"/>
      <c r="O103" s="226"/>
    </row>
    <row r="104" spans="2:15" ht="30" x14ac:dyDescent="0.25">
      <c r="B104" s="227"/>
      <c r="C104" s="228"/>
      <c r="D104" s="229"/>
      <c r="E104" s="57" t="s">
        <v>25</v>
      </c>
      <c r="F104" s="57" t="s">
        <v>45</v>
      </c>
      <c r="G104" s="56" t="s">
        <v>46</v>
      </c>
      <c r="H104" s="69"/>
      <c r="I104" s="69"/>
      <c r="J104" s="69"/>
      <c r="K104" s="69"/>
      <c r="L104" s="70"/>
      <c r="M104" s="69"/>
      <c r="N104" s="69"/>
      <c r="O104" s="226"/>
    </row>
    <row r="105" spans="2:15" x14ac:dyDescent="0.25">
      <c r="B105" s="102"/>
      <c r="C105" s="61"/>
      <c r="D105" s="62"/>
      <c r="E105" s="62"/>
      <c r="F105" s="62"/>
      <c r="G105" s="112"/>
      <c r="H105" s="71"/>
      <c r="I105" s="71"/>
      <c r="J105" s="71"/>
      <c r="K105" s="71"/>
      <c r="L105" s="72"/>
      <c r="M105" s="71"/>
      <c r="N105" s="71"/>
      <c r="O105" s="71"/>
    </row>
    <row r="106" spans="2:15" x14ac:dyDescent="0.25">
      <c r="B106" s="98" t="s">
        <v>54</v>
      </c>
      <c r="C106" s="8"/>
      <c r="D106" s="8"/>
      <c r="E106" s="49"/>
      <c r="F106" s="49"/>
      <c r="G106" s="13">
        <f>E106*F106</f>
        <v>0</v>
      </c>
      <c r="H106" s="100"/>
      <c r="I106" s="30"/>
      <c r="J106" s="29"/>
      <c r="K106" s="29"/>
      <c r="L106" s="29"/>
      <c r="M106" s="29"/>
      <c r="N106" s="30"/>
      <c r="O106" s="30"/>
    </row>
    <row r="107" spans="2:15" x14ac:dyDescent="0.25">
      <c r="B107" s="103" t="s">
        <v>80</v>
      </c>
      <c r="C107" s="8"/>
      <c r="D107" s="8"/>
      <c r="E107" s="49"/>
      <c r="F107" s="49"/>
      <c r="G107" s="13">
        <f t="shared" ref="G107:G108" si="4">E107*F107</f>
        <v>0</v>
      </c>
      <c r="H107" s="100"/>
      <c r="I107" s="30"/>
      <c r="J107" s="29"/>
      <c r="K107" s="29"/>
      <c r="L107" s="29"/>
      <c r="M107" s="29"/>
      <c r="N107" s="30"/>
      <c r="O107" s="30"/>
    </row>
    <row r="108" spans="2:15" x14ac:dyDescent="0.25">
      <c r="B108" s="98" t="s">
        <v>52</v>
      </c>
      <c r="C108" s="9"/>
      <c r="D108" s="9"/>
      <c r="E108" s="49"/>
      <c r="F108" s="49"/>
      <c r="G108" s="13">
        <f t="shared" si="4"/>
        <v>0</v>
      </c>
      <c r="H108" s="100"/>
      <c r="I108" s="30"/>
      <c r="J108" s="29"/>
      <c r="K108" s="29"/>
      <c r="L108" s="29"/>
      <c r="M108" s="29"/>
      <c r="N108" s="30"/>
      <c r="O108" s="30"/>
    </row>
    <row r="109" spans="2:15" x14ac:dyDescent="0.25">
      <c r="B109" s="98"/>
      <c r="C109" s="8"/>
      <c r="D109" s="8"/>
      <c r="E109" s="49"/>
      <c r="F109" s="49"/>
      <c r="G109" s="118"/>
      <c r="H109" s="100"/>
      <c r="I109" s="30"/>
      <c r="J109" s="29"/>
      <c r="K109" s="29"/>
      <c r="L109" s="29"/>
      <c r="M109" s="29"/>
      <c r="N109" s="30"/>
      <c r="O109" s="30"/>
    </row>
    <row r="110" spans="2:15" x14ac:dyDescent="0.25">
      <c r="B110" s="98"/>
      <c r="C110" s="9"/>
      <c r="D110" s="9"/>
      <c r="E110" s="49"/>
      <c r="F110" s="49"/>
      <c r="G110" s="118"/>
      <c r="H110" s="100"/>
      <c r="I110" s="30"/>
      <c r="J110" s="29"/>
      <c r="K110" s="29"/>
      <c r="L110" s="29"/>
      <c r="M110" s="29"/>
      <c r="N110" s="30"/>
      <c r="O110" s="30"/>
    </row>
    <row r="111" spans="2:15" x14ac:dyDescent="0.25">
      <c r="B111" s="211" t="s">
        <v>85</v>
      </c>
      <c r="C111" s="211"/>
      <c r="D111" s="211"/>
      <c r="E111" s="212">
        <f>SUM(G106:G110)</f>
        <v>0</v>
      </c>
      <c r="F111" s="213"/>
      <c r="G111" s="214"/>
      <c r="H111" s="101"/>
      <c r="I111" s="101"/>
      <c r="J111" s="215"/>
      <c r="K111" s="215"/>
      <c r="L111" s="215"/>
      <c r="M111" s="215"/>
      <c r="N111" s="215"/>
      <c r="O111" s="46"/>
    </row>
    <row r="112" spans="2:15" ht="14.45" customHeight="1" x14ac:dyDescent="0.25"/>
    <row r="113" spans="2:15" s="39" customFormat="1" ht="24.95" customHeight="1" x14ac:dyDescent="0.25">
      <c r="B113" s="237" t="s">
        <v>138</v>
      </c>
      <c r="C113" s="238"/>
      <c r="D113" s="238"/>
      <c r="E113" s="238"/>
      <c r="F113" s="238"/>
      <c r="G113" s="238"/>
      <c r="H113" s="238"/>
      <c r="I113" s="238"/>
      <c r="J113" s="238"/>
      <c r="K113" s="238"/>
      <c r="L113" s="238"/>
      <c r="M113" s="238"/>
      <c r="N113" s="238"/>
      <c r="O113" s="239"/>
    </row>
    <row r="114" spans="2:15" s="39" customFormat="1" ht="12" customHeight="1" x14ac:dyDescent="0.25">
      <c r="B114" s="42"/>
      <c r="C114" s="42"/>
      <c r="D114" s="42"/>
      <c r="E114" s="42"/>
      <c r="F114" s="42"/>
      <c r="G114" s="109"/>
      <c r="H114" s="42"/>
      <c r="I114" s="42"/>
      <c r="J114" s="42"/>
      <c r="K114" s="42"/>
      <c r="L114" s="42"/>
      <c r="M114" s="42"/>
      <c r="N114" s="42"/>
      <c r="O114" s="42"/>
    </row>
    <row r="115" spans="2:15" ht="16.5" customHeight="1" x14ac:dyDescent="0.25">
      <c r="B115" s="16"/>
      <c r="C115" s="17"/>
      <c r="D115" s="17"/>
      <c r="E115" s="222"/>
      <c r="F115" s="223"/>
      <c r="G115" s="224"/>
      <c r="H115" s="99"/>
      <c r="I115" s="99"/>
      <c r="J115" s="225"/>
      <c r="K115" s="225"/>
      <c r="L115" s="225"/>
      <c r="M115" s="225"/>
      <c r="N115" s="225"/>
      <c r="O115" s="226"/>
    </row>
    <row r="116" spans="2:15" ht="30" x14ac:dyDescent="0.25">
      <c r="B116" s="227"/>
      <c r="C116" s="228"/>
      <c r="D116" s="229"/>
      <c r="E116" s="57" t="s">
        <v>25</v>
      </c>
      <c r="F116" s="57" t="s">
        <v>45</v>
      </c>
      <c r="G116" s="56" t="s">
        <v>46</v>
      </c>
      <c r="H116" s="69"/>
      <c r="I116" s="69"/>
      <c r="J116" s="69"/>
      <c r="K116" s="69"/>
      <c r="L116" s="70"/>
      <c r="M116" s="69"/>
      <c r="N116" s="69"/>
      <c r="O116" s="226"/>
    </row>
    <row r="117" spans="2:15" x14ac:dyDescent="0.25">
      <c r="B117" s="102"/>
      <c r="C117" s="61"/>
      <c r="D117" s="62"/>
      <c r="E117" s="62"/>
      <c r="F117" s="62"/>
      <c r="G117" s="112"/>
      <c r="H117" s="71"/>
      <c r="I117" s="71"/>
      <c r="J117" s="71"/>
      <c r="K117" s="71"/>
      <c r="L117" s="72"/>
      <c r="M117" s="71"/>
      <c r="N117" s="71"/>
      <c r="O117" s="71"/>
    </row>
    <row r="118" spans="2:15" x14ac:dyDescent="0.25">
      <c r="B118" s="98" t="s">
        <v>81</v>
      </c>
      <c r="C118" s="8"/>
      <c r="D118" s="8"/>
      <c r="E118" s="49"/>
      <c r="F118" s="49"/>
      <c r="G118" s="13">
        <f>E118*F118</f>
        <v>0</v>
      </c>
      <c r="H118" s="100"/>
      <c r="I118" s="30"/>
      <c r="J118" s="29"/>
      <c r="K118" s="29"/>
      <c r="L118" s="29"/>
      <c r="M118" s="29"/>
      <c r="N118" s="30"/>
      <c r="O118" s="30"/>
    </row>
    <row r="119" spans="2:15" x14ac:dyDescent="0.25">
      <c r="B119" s="103" t="s">
        <v>60</v>
      </c>
      <c r="C119" s="8"/>
      <c r="D119" s="8"/>
      <c r="E119" s="49"/>
      <c r="F119" s="49"/>
      <c r="G119" s="13">
        <f t="shared" ref="G119:G122" si="5">E119*F119</f>
        <v>0</v>
      </c>
      <c r="H119" s="100"/>
      <c r="I119" s="30"/>
      <c r="J119" s="29"/>
      <c r="K119" s="29"/>
      <c r="L119" s="29"/>
      <c r="M119" s="29"/>
      <c r="N119" s="30"/>
      <c r="O119" s="30"/>
    </row>
    <row r="120" spans="2:15" x14ac:dyDescent="0.25">
      <c r="B120" s="98" t="s">
        <v>52</v>
      </c>
      <c r="C120" s="9"/>
      <c r="D120" s="9"/>
      <c r="E120" s="49"/>
      <c r="F120" s="49"/>
      <c r="G120" s="13">
        <f t="shared" si="5"/>
        <v>0</v>
      </c>
      <c r="H120" s="100"/>
      <c r="I120" s="30"/>
      <c r="J120" s="29"/>
      <c r="K120" s="29"/>
      <c r="L120" s="29"/>
      <c r="M120" s="29"/>
      <c r="N120" s="30"/>
      <c r="O120" s="30"/>
    </row>
    <row r="121" spans="2:15" x14ac:dyDescent="0.25">
      <c r="B121" s="98"/>
      <c r="C121" s="8"/>
      <c r="D121" s="8"/>
      <c r="E121" s="49"/>
      <c r="F121" s="49"/>
      <c r="G121" s="13">
        <f t="shared" si="5"/>
        <v>0</v>
      </c>
      <c r="H121" s="100"/>
      <c r="I121" s="30"/>
      <c r="J121" s="29"/>
      <c r="K121" s="29"/>
      <c r="L121" s="29"/>
      <c r="M121" s="29"/>
      <c r="N121" s="30"/>
      <c r="O121" s="30"/>
    </row>
    <row r="122" spans="2:15" x14ac:dyDescent="0.25">
      <c r="B122" s="98"/>
      <c r="C122" s="9"/>
      <c r="D122" s="9"/>
      <c r="E122" s="49"/>
      <c r="F122" s="49"/>
      <c r="G122" s="13">
        <f t="shared" si="5"/>
        <v>0</v>
      </c>
      <c r="H122" s="100"/>
      <c r="I122" s="30"/>
      <c r="J122" s="29"/>
      <c r="K122" s="29"/>
      <c r="L122" s="29"/>
      <c r="M122" s="29"/>
      <c r="N122" s="30"/>
      <c r="O122" s="30"/>
    </row>
    <row r="123" spans="2:15" x14ac:dyDescent="0.25">
      <c r="B123" s="211" t="s">
        <v>86</v>
      </c>
      <c r="C123" s="211"/>
      <c r="D123" s="211"/>
      <c r="E123" s="212">
        <f>SUM(G118:G122)</f>
        <v>0</v>
      </c>
      <c r="F123" s="213"/>
      <c r="G123" s="214"/>
      <c r="H123" s="101"/>
      <c r="I123" s="101"/>
      <c r="J123" s="215"/>
      <c r="K123" s="215"/>
      <c r="L123" s="215"/>
      <c r="M123" s="215"/>
      <c r="N123" s="215"/>
      <c r="O123" s="46"/>
    </row>
    <row r="125" spans="2:15" s="39" customFormat="1" ht="24.95" customHeight="1" x14ac:dyDescent="0.25">
      <c r="B125" s="237" t="s">
        <v>139</v>
      </c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9"/>
    </row>
    <row r="126" spans="2:15" s="39" customFormat="1" ht="12" customHeight="1" x14ac:dyDescent="0.25">
      <c r="B126" s="42"/>
      <c r="C126" s="42"/>
      <c r="D126" s="42"/>
      <c r="E126" s="42"/>
      <c r="F126" s="42"/>
      <c r="G126" s="109"/>
      <c r="H126" s="42"/>
      <c r="I126" s="42"/>
      <c r="J126" s="42"/>
      <c r="K126" s="42"/>
      <c r="L126" s="42"/>
      <c r="M126" s="42"/>
      <c r="N126" s="42"/>
      <c r="O126" s="42"/>
    </row>
    <row r="127" spans="2:15" ht="16.5" customHeight="1" x14ac:dyDescent="0.25">
      <c r="B127" s="16"/>
      <c r="C127" s="17"/>
      <c r="D127" s="17"/>
      <c r="E127" s="222"/>
      <c r="F127" s="223"/>
      <c r="G127" s="224"/>
      <c r="H127" s="99"/>
      <c r="I127" s="99"/>
      <c r="J127" s="225"/>
      <c r="K127" s="225"/>
      <c r="L127" s="225"/>
      <c r="M127" s="225"/>
      <c r="N127" s="225"/>
      <c r="O127" s="226"/>
    </row>
    <row r="128" spans="2:15" ht="30" x14ac:dyDescent="0.25">
      <c r="B128" s="227"/>
      <c r="C128" s="228"/>
      <c r="D128" s="229"/>
      <c r="E128" s="57" t="s">
        <v>25</v>
      </c>
      <c r="F128" s="57" t="s">
        <v>45</v>
      </c>
      <c r="G128" s="56" t="s">
        <v>46</v>
      </c>
      <c r="H128" s="69"/>
      <c r="I128" s="69"/>
      <c r="J128" s="69"/>
      <c r="K128" s="69"/>
      <c r="L128" s="70"/>
      <c r="M128" s="69"/>
      <c r="N128" s="69"/>
      <c r="O128" s="226"/>
    </row>
    <row r="129" spans="2:15" x14ac:dyDescent="0.25">
      <c r="B129" s="102"/>
      <c r="C129" s="61"/>
      <c r="D129" s="62"/>
      <c r="E129" s="62"/>
      <c r="F129" s="62"/>
      <c r="G129" s="112"/>
      <c r="H129" s="71"/>
      <c r="I129" s="71"/>
      <c r="J129" s="71"/>
      <c r="K129" s="71"/>
      <c r="L129" s="72"/>
      <c r="M129" s="71"/>
      <c r="N129" s="71"/>
      <c r="O129" s="71"/>
    </row>
    <row r="130" spans="2:15" x14ac:dyDescent="0.25">
      <c r="B130" s="98" t="s">
        <v>54</v>
      </c>
      <c r="C130" s="8"/>
      <c r="D130" s="8"/>
      <c r="E130" s="49"/>
      <c r="F130" s="49"/>
      <c r="G130" s="13">
        <f>E130*F130</f>
        <v>0</v>
      </c>
      <c r="H130" s="100"/>
      <c r="I130" s="30"/>
      <c r="J130" s="29"/>
      <c r="K130" s="29"/>
      <c r="L130" s="29"/>
      <c r="M130" s="29"/>
      <c r="N130" s="30"/>
      <c r="O130" s="30"/>
    </row>
    <row r="131" spans="2:15" x14ac:dyDescent="0.25">
      <c r="B131" s="103" t="s">
        <v>60</v>
      </c>
      <c r="C131" s="8"/>
      <c r="D131" s="8"/>
      <c r="E131" s="49"/>
      <c r="F131" s="49"/>
      <c r="G131" s="13">
        <f t="shared" ref="G131:G134" si="6">E131*F131</f>
        <v>0</v>
      </c>
      <c r="H131" s="100"/>
      <c r="I131" s="30"/>
      <c r="J131" s="29"/>
      <c r="K131" s="29"/>
      <c r="L131" s="29"/>
      <c r="M131" s="29"/>
      <c r="N131" s="30"/>
      <c r="O131" s="30"/>
    </row>
    <row r="132" spans="2:15" x14ac:dyDescent="0.25">
      <c r="B132" s="98" t="s">
        <v>52</v>
      </c>
      <c r="C132" s="9"/>
      <c r="D132" s="9"/>
      <c r="E132" s="49"/>
      <c r="F132" s="49"/>
      <c r="G132" s="13">
        <f t="shared" si="6"/>
        <v>0</v>
      </c>
      <c r="H132" s="100"/>
      <c r="I132" s="30"/>
      <c r="J132" s="29"/>
      <c r="K132" s="29"/>
      <c r="L132" s="29"/>
      <c r="M132" s="29"/>
      <c r="N132" s="30"/>
      <c r="O132" s="30"/>
    </row>
    <row r="133" spans="2:15" x14ac:dyDescent="0.25">
      <c r="B133" s="98"/>
      <c r="C133" s="8"/>
      <c r="D133" s="8"/>
      <c r="E133" s="49"/>
      <c r="F133" s="49"/>
      <c r="G133" s="13">
        <f t="shared" si="6"/>
        <v>0</v>
      </c>
      <c r="H133" s="100"/>
      <c r="I133" s="30"/>
      <c r="J133" s="29"/>
      <c r="K133" s="29"/>
      <c r="L133" s="29"/>
      <c r="M133" s="29"/>
      <c r="N133" s="30"/>
      <c r="O133" s="30"/>
    </row>
    <row r="134" spans="2:15" x14ac:dyDescent="0.25">
      <c r="B134" s="98"/>
      <c r="C134" s="9"/>
      <c r="D134" s="9"/>
      <c r="E134" s="49"/>
      <c r="F134" s="49"/>
      <c r="G134" s="13">
        <f t="shared" si="6"/>
        <v>0</v>
      </c>
      <c r="H134" s="100"/>
      <c r="I134" s="30"/>
      <c r="J134" s="29"/>
      <c r="K134" s="29"/>
      <c r="L134" s="29"/>
      <c r="M134" s="29"/>
      <c r="N134" s="30"/>
      <c r="O134" s="30"/>
    </row>
    <row r="135" spans="2:15" x14ac:dyDescent="0.25">
      <c r="B135" s="211" t="s">
        <v>87</v>
      </c>
      <c r="C135" s="211"/>
      <c r="D135" s="211"/>
      <c r="E135" s="212">
        <f>SUM(G130:G134)</f>
        <v>0</v>
      </c>
      <c r="F135" s="213"/>
      <c r="G135" s="214"/>
      <c r="H135" s="101"/>
      <c r="I135" s="101"/>
      <c r="J135" s="215"/>
      <c r="K135" s="215"/>
      <c r="L135" s="215"/>
      <c r="M135" s="215"/>
      <c r="N135" s="215"/>
      <c r="O135" s="46"/>
    </row>
    <row r="137" spans="2:15" ht="24.95" customHeight="1" x14ac:dyDescent="0.25">
      <c r="B137" s="237" t="s">
        <v>187</v>
      </c>
      <c r="C137" s="238"/>
      <c r="D137" s="238"/>
      <c r="E137" s="238"/>
      <c r="F137" s="238"/>
      <c r="G137" s="238"/>
      <c r="H137" s="238"/>
      <c r="I137" s="238"/>
      <c r="J137" s="238"/>
      <c r="K137" s="238"/>
      <c r="L137" s="238"/>
      <c r="M137" s="238"/>
      <c r="N137" s="238"/>
      <c r="O137" s="239"/>
    </row>
    <row r="138" spans="2:15" ht="12" customHeight="1" x14ac:dyDescent="0.25"/>
    <row r="139" spans="2:15" x14ac:dyDescent="0.25">
      <c r="B139" s="16"/>
      <c r="C139" s="17"/>
      <c r="D139" s="17"/>
      <c r="E139" s="222"/>
      <c r="F139" s="223"/>
      <c r="G139" s="224"/>
    </row>
    <row r="140" spans="2:15" ht="30" x14ac:dyDescent="0.25">
      <c r="B140" s="163"/>
      <c r="C140" s="56" t="s">
        <v>4</v>
      </c>
      <c r="D140" s="56" t="s">
        <v>5</v>
      </c>
      <c r="E140" s="57" t="s">
        <v>25</v>
      </c>
      <c r="F140" s="57" t="s">
        <v>45</v>
      </c>
      <c r="G140" s="56" t="s">
        <v>46</v>
      </c>
    </row>
    <row r="141" spans="2:15" x14ac:dyDescent="0.25">
      <c r="B141" s="102"/>
      <c r="C141" s="61"/>
      <c r="D141" s="62"/>
      <c r="E141" s="62"/>
      <c r="F141" s="62"/>
      <c r="G141" s="112"/>
    </row>
    <row r="142" spans="2:15" x14ac:dyDescent="0.25">
      <c r="B142" s="98" t="s">
        <v>54</v>
      </c>
      <c r="C142" s="8"/>
      <c r="D142" s="8"/>
      <c r="E142" s="49"/>
      <c r="F142" s="49"/>
      <c r="G142" s="13">
        <f>E142*F142</f>
        <v>0</v>
      </c>
    </row>
    <row r="143" spans="2:15" x14ac:dyDescent="0.25">
      <c r="B143" s="103" t="s">
        <v>190</v>
      </c>
      <c r="C143" s="8" t="s">
        <v>189</v>
      </c>
      <c r="D143" s="8">
        <v>1</v>
      </c>
      <c r="E143" s="49"/>
      <c r="F143" s="49"/>
      <c r="G143" s="13">
        <f t="shared" ref="G143:G146" si="7">E143*F143</f>
        <v>0</v>
      </c>
    </row>
    <row r="144" spans="2:15" x14ac:dyDescent="0.25">
      <c r="B144" s="98" t="s">
        <v>52</v>
      </c>
      <c r="C144" s="9"/>
      <c r="D144" s="9"/>
      <c r="E144" s="49"/>
      <c r="F144" s="49"/>
      <c r="G144" s="13">
        <f t="shared" si="7"/>
        <v>0</v>
      </c>
    </row>
    <row r="145" spans="2:14" x14ac:dyDescent="0.25">
      <c r="B145" s="98"/>
      <c r="C145" s="8"/>
      <c r="D145" s="8"/>
      <c r="E145" s="49"/>
      <c r="F145" s="49"/>
      <c r="G145" s="13">
        <f t="shared" si="7"/>
        <v>0</v>
      </c>
    </row>
    <row r="146" spans="2:14" x14ac:dyDescent="0.25">
      <c r="B146" s="98"/>
      <c r="C146" s="9"/>
      <c r="D146" s="9"/>
      <c r="E146" s="49"/>
      <c r="F146" s="49"/>
      <c r="G146" s="13">
        <f t="shared" si="7"/>
        <v>0</v>
      </c>
    </row>
    <row r="147" spans="2:14" x14ac:dyDescent="0.25">
      <c r="B147" s="211" t="s">
        <v>188</v>
      </c>
      <c r="C147" s="211"/>
      <c r="D147" s="211"/>
      <c r="E147" s="212">
        <f>SUM(G142:G146)</f>
        <v>0</v>
      </c>
      <c r="F147" s="213"/>
      <c r="G147" s="214"/>
    </row>
    <row r="149" spans="2:14" ht="15.75" x14ac:dyDescent="0.25">
      <c r="I149" s="234" t="s">
        <v>211</v>
      </c>
      <c r="J149" s="235"/>
      <c r="K149" s="235"/>
      <c r="L149" s="235"/>
      <c r="M149" s="235"/>
      <c r="N149" s="235"/>
    </row>
    <row r="150" spans="2:14" x14ac:dyDescent="0.25">
      <c r="I150" s="210">
        <f>SUM(E16,E99,E111,E123,E135,E147)</f>
        <v>0</v>
      </c>
      <c r="J150" s="236"/>
      <c r="K150" s="236"/>
      <c r="L150" s="236"/>
      <c r="M150" s="236"/>
      <c r="N150" s="236"/>
    </row>
  </sheetData>
  <mergeCells count="75">
    <mergeCell ref="E99:G99"/>
    <mergeCell ref="E9:G9"/>
    <mergeCell ref="B10:D10"/>
    <mergeCell ref="B16:D16"/>
    <mergeCell ref="E16:G16"/>
    <mergeCell ref="A3:O3"/>
    <mergeCell ref="B135:D135"/>
    <mergeCell ref="E135:G135"/>
    <mergeCell ref="J135:N135"/>
    <mergeCell ref="B113:O113"/>
    <mergeCell ref="E115:G115"/>
    <mergeCell ref="J115:N115"/>
    <mergeCell ref="O115:O116"/>
    <mergeCell ref="B116:D116"/>
    <mergeCell ref="B123:D123"/>
    <mergeCell ref="E123:G123"/>
    <mergeCell ref="J123:N123"/>
    <mergeCell ref="B125:O125"/>
    <mergeCell ref="E127:G127"/>
    <mergeCell ref="J127:N127"/>
    <mergeCell ref="O127:O128"/>
    <mergeCell ref="B128:D128"/>
    <mergeCell ref="B111:D111"/>
    <mergeCell ref="E111:G111"/>
    <mergeCell ref="J111:N111"/>
    <mergeCell ref="B85:O85"/>
    <mergeCell ref="B90:D90"/>
    <mergeCell ref="E90:F90"/>
    <mergeCell ref="J90:N90"/>
    <mergeCell ref="B92:O92"/>
    <mergeCell ref="B97:D97"/>
    <mergeCell ref="E97:F97"/>
    <mergeCell ref="J97:N97"/>
    <mergeCell ref="B101:O101"/>
    <mergeCell ref="E103:G103"/>
    <mergeCell ref="J103:N103"/>
    <mergeCell ref="O103:O104"/>
    <mergeCell ref="B104:D104"/>
    <mergeCell ref="B83:D83"/>
    <mergeCell ref="E83:F83"/>
    <mergeCell ref="J83:N83"/>
    <mergeCell ref="B63:D63"/>
    <mergeCell ref="E63:F63"/>
    <mergeCell ref="J63:N63"/>
    <mergeCell ref="B68:D68"/>
    <mergeCell ref="E68:F68"/>
    <mergeCell ref="J68:N68"/>
    <mergeCell ref="B70:O70"/>
    <mergeCell ref="B76:D76"/>
    <mergeCell ref="E76:F76"/>
    <mergeCell ref="J76:N76"/>
    <mergeCell ref="B78:O78"/>
    <mergeCell ref="B99:D99"/>
    <mergeCell ref="B5:O5"/>
    <mergeCell ref="B18:O18"/>
    <mergeCell ref="B20:O20"/>
    <mergeCell ref="B7:O7"/>
    <mergeCell ref="B59:F59"/>
    <mergeCell ref="E22:I22"/>
    <mergeCell ref="J22:N22"/>
    <mergeCell ref="O22:O23"/>
    <mergeCell ref="B45:D45"/>
    <mergeCell ref="E45:I45"/>
    <mergeCell ref="J45:N45"/>
    <mergeCell ref="B47:O47"/>
    <mergeCell ref="B54:D54"/>
    <mergeCell ref="E54:F54"/>
    <mergeCell ref="J54:N54"/>
    <mergeCell ref="B56:O56"/>
    <mergeCell ref="I149:N149"/>
    <mergeCell ref="I150:N150"/>
    <mergeCell ref="B137:O137"/>
    <mergeCell ref="E139:G139"/>
    <mergeCell ref="B147:D147"/>
    <mergeCell ref="E147:G147"/>
  </mergeCells>
  <phoneticPr fontId="9" type="noConversion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&amp;CPage &amp;P</oddFooter>
  </headerFooter>
  <rowBreaks count="2" manualBreakCount="2">
    <brk id="54" max="15" man="1"/>
    <brk id="11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83707-C6F1-4C1D-82A3-E910E5B503FC}">
  <sheetPr>
    <tabColor theme="8"/>
    <pageSetUpPr fitToPage="1"/>
  </sheetPr>
  <dimension ref="A1:T153"/>
  <sheetViews>
    <sheetView view="pageBreakPreview" zoomScale="85" zoomScaleNormal="100" zoomScaleSheetLayoutView="85" workbookViewId="0">
      <selection activeCell="B24" sqref="B24:B46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1:15" s="39" customFormat="1" ht="21" customHeight="1" x14ac:dyDescent="0.25">
      <c r="B1" s="89" t="s">
        <v>115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1:15" s="39" customFormat="1" ht="5.0999999999999996" customHeight="1" x14ac:dyDescent="0.25">
      <c r="B2" s="89"/>
      <c r="C2" s="89"/>
      <c r="D2" s="89"/>
      <c r="E2" s="89"/>
      <c r="F2" s="89"/>
      <c r="G2" s="94"/>
      <c r="H2" s="89"/>
      <c r="I2" s="89"/>
      <c r="J2" s="89"/>
      <c r="K2" s="89"/>
      <c r="L2" s="89"/>
      <c r="M2" s="89"/>
      <c r="N2" s="89"/>
      <c r="O2" s="89"/>
    </row>
    <row r="3" spans="1:15" s="39" customFormat="1" ht="24.95" customHeight="1" x14ac:dyDescent="0.25">
      <c r="A3" s="252" t="s">
        <v>55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4"/>
    </row>
    <row r="4" spans="1:15" s="39" customFormat="1" ht="18" customHeight="1" x14ac:dyDescent="0.25">
      <c r="B4" s="42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1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1:15" s="39" customFormat="1" ht="14.25" customHeight="1" x14ac:dyDescent="0.25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1:15" s="39" customFormat="1" ht="24.95" customHeight="1" x14ac:dyDescent="0.25">
      <c r="B7" s="237" t="s">
        <v>150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1:15" s="39" customFormat="1" ht="15" customHeight="1" x14ac:dyDescent="0.25"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</row>
    <row r="9" spans="1:15" s="39" customFormat="1" ht="16.5" customHeight="1" x14ac:dyDescent="0.25">
      <c r="B9" s="16"/>
      <c r="C9" s="17"/>
      <c r="D9" s="17"/>
      <c r="E9" s="222"/>
      <c r="F9" s="223"/>
      <c r="G9" s="224"/>
      <c r="H9" s="160"/>
      <c r="I9" s="160"/>
      <c r="J9" s="160"/>
      <c r="K9" s="160"/>
      <c r="L9" s="160"/>
      <c r="M9" s="160"/>
      <c r="N9" s="160"/>
      <c r="O9" s="160"/>
    </row>
    <row r="10" spans="1:15" s="39" customFormat="1" ht="30" customHeight="1" x14ac:dyDescent="0.25">
      <c r="B10" s="227"/>
      <c r="C10" s="228"/>
      <c r="D10" s="229"/>
      <c r="E10" s="57" t="s">
        <v>25</v>
      </c>
      <c r="F10" s="57" t="s">
        <v>45</v>
      </c>
      <c r="G10" s="56" t="s">
        <v>46</v>
      </c>
      <c r="H10" s="160"/>
      <c r="I10" s="160"/>
      <c r="J10" s="160"/>
      <c r="K10" s="160"/>
      <c r="L10" s="160"/>
      <c r="M10" s="160"/>
      <c r="N10" s="160"/>
      <c r="O10" s="160"/>
    </row>
    <row r="11" spans="1:15" s="39" customFormat="1" ht="15" customHeight="1" x14ac:dyDescent="0.25">
      <c r="B11" s="102" t="s">
        <v>151</v>
      </c>
      <c r="C11" s="61"/>
      <c r="D11" s="62"/>
      <c r="E11" s="62"/>
      <c r="F11" s="62"/>
      <c r="G11" s="112"/>
      <c r="H11" s="160"/>
      <c r="I11" s="160"/>
      <c r="J11" s="160"/>
      <c r="K11" s="160"/>
      <c r="L11" s="160"/>
      <c r="M11" s="160"/>
      <c r="N11" s="160"/>
      <c r="O11" s="160"/>
    </row>
    <row r="12" spans="1:15" s="39" customFormat="1" ht="15" customHeight="1" x14ac:dyDescent="0.25">
      <c r="B12" s="131" t="s">
        <v>83</v>
      </c>
      <c r="C12" s="8"/>
      <c r="D12" s="8"/>
      <c r="E12" s="49"/>
      <c r="F12" s="49"/>
      <c r="G12" s="13"/>
      <c r="H12" s="160"/>
      <c r="I12" s="160"/>
      <c r="J12" s="160"/>
      <c r="K12" s="160"/>
      <c r="L12" s="160"/>
      <c r="M12" s="160"/>
      <c r="N12" s="160"/>
      <c r="O12" s="160"/>
    </row>
    <row r="13" spans="1:15" s="39" customFormat="1" ht="15" customHeight="1" x14ac:dyDescent="0.25">
      <c r="B13" s="98" t="s">
        <v>149</v>
      </c>
      <c r="C13" s="9"/>
      <c r="D13" s="9"/>
      <c r="E13" s="49"/>
      <c r="F13" s="49"/>
      <c r="G13" s="13">
        <f t="shared" ref="G13:G15" si="0">E13*F13</f>
        <v>0</v>
      </c>
      <c r="H13" s="160"/>
      <c r="I13" s="160"/>
      <c r="J13" s="160"/>
      <c r="K13" s="160"/>
      <c r="L13" s="160"/>
      <c r="M13" s="160"/>
      <c r="N13" s="160"/>
      <c r="O13" s="160"/>
    </row>
    <row r="14" spans="1:15" s="39" customFormat="1" ht="15" customHeight="1" x14ac:dyDescent="0.25">
      <c r="B14" s="98" t="s">
        <v>52</v>
      </c>
      <c r="C14" s="23"/>
      <c r="D14" s="23"/>
      <c r="E14" s="49"/>
      <c r="F14" s="49"/>
      <c r="G14" s="13">
        <f t="shared" si="0"/>
        <v>0</v>
      </c>
      <c r="H14" s="160"/>
      <c r="I14" s="160"/>
      <c r="J14" s="160"/>
      <c r="K14" s="160"/>
      <c r="L14" s="160"/>
      <c r="M14" s="160"/>
      <c r="N14" s="160"/>
      <c r="O14" s="160"/>
    </row>
    <row r="15" spans="1:15" s="39" customFormat="1" ht="15" customHeight="1" x14ac:dyDescent="0.25">
      <c r="B15" s="98"/>
      <c r="C15" s="23"/>
      <c r="D15" s="23"/>
      <c r="E15" s="49"/>
      <c r="F15" s="49"/>
      <c r="G15" s="13">
        <f t="shared" si="0"/>
        <v>0</v>
      </c>
      <c r="H15" s="160"/>
      <c r="I15" s="160"/>
      <c r="J15" s="160"/>
      <c r="K15" s="160"/>
      <c r="L15" s="160"/>
      <c r="M15" s="160"/>
      <c r="N15" s="160"/>
      <c r="O15" s="160"/>
    </row>
    <row r="16" spans="1:15" s="39" customFormat="1" ht="15" customHeight="1" x14ac:dyDescent="0.25">
      <c r="B16" s="211" t="s">
        <v>148</v>
      </c>
      <c r="C16" s="211"/>
      <c r="D16" s="211"/>
      <c r="E16" s="212">
        <f>SUM(G12:G15)</f>
        <v>0</v>
      </c>
      <c r="F16" s="213"/>
      <c r="G16" s="214"/>
      <c r="H16" s="160"/>
      <c r="I16" s="160"/>
      <c r="J16" s="160"/>
      <c r="K16" s="160"/>
      <c r="L16" s="160"/>
      <c r="M16" s="160"/>
      <c r="N16" s="160"/>
      <c r="O16" s="160"/>
    </row>
    <row r="17" spans="2:18" s="39" customFormat="1" ht="12" customHeight="1" x14ac:dyDescent="0.25">
      <c r="B17" s="42"/>
      <c r="C17" s="42"/>
      <c r="D17" s="42"/>
      <c r="E17" s="42"/>
      <c r="F17" s="42"/>
      <c r="G17" s="109"/>
      <c r="H17" s="42"/>
      <c r="I17" s="42"/>
      <c r="J17" s="42"/>
      <c r="K17" s="42"/>
      <c r="L17" s="42"/>
      <c r="M17" s="42"/>
      <c r="N17" s="42"/>
      <c r="O17" s="42"/>
    </row>
    <row r="18" spans="2:18" s="39" customFormat="1" ht="24.95" customHeight="1" x14ac:dyDescent="0.25">
      <c r="B18" s="237" t="s">
        <v>127</v>
      </c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9"/>
    </row>
    <row r="19" spans="2:18" s="39" customFormat="1" ht="12" customHeight="1" x14ac:dyDescent="0.25">
      <c r="B19" s="42"/>
      <c r="C19" s="42"/>
      <c r="D19" s="42"/>
      <c r="E19" s="42"/>
      <c r="F19" s="42"/>
      <c r="G19" s="109"/>
      <c r="H19" s="42"/>
      <c r="I19" s="42"/>
      <c r="J19" s="42"/>
      <c r="K19" s="42"/>
      <c r="L19" s="42"/>
      <c r="M19" s="42"/>
      <c r="N19" s="42"/>
      <c r="O19" s="42"/>
    </row>
    <row r="20" spans="2:18" ht="24.95" customHeight="1" x14ac:dyDescent="0.25">
      <c r="B20" s="240" t="s">
        <v>128</v>
      </c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2"/>
    </row>
    <row r="21" spans="2:18" s="39" customFormat="1" ht="5.45" customHeight="1" x14ac:dyDescent="0.25">
      <c r="B21" s="42"/>
      <c r="C21" s="42"/>
      <c r="D21" s="42"/>
      <c r="E21" s="42"/>
      <c r="F21" s="42"/>
      <c r="G21" s="109"/>
      <c r="H21" s="42"/>
      <c r="I21" s="42"/>
      <c r="J21" s="42"/>
      <c r="K21" s="42"/>
      <c r="L21" s="42"/>
      <c r="M21" s="42"/>
      <c r="N21" s="42"/>
      <c r="O21" s="42"/>
    </row>
    <row r="22" spans="2:18" ht="16.5" customHeight="1" x14ac:dyDescent="0.25">
      <c r="B22" s="16"/>
      <c r="C22" s="17"/>
      <c r="D22" s="17"/>
      <c r="E22" s="246" t="s">
        <v>1</v>
      </c>
      <c r="F22" s="246"/>
      <c r="G22" s="246"/>
      <c r="H22" s="246"/>
      <c r="I22" s="246"/>
      <c r="J22" s="247" t="s">
        <v>2</v>
      </c>
      <c r="K22" s="247"/>
      <c r="L22" s="247"/>
      <c r="M22" s="247"/>
      <c r="N22" s="247"/>
      <c r="O22" s="248" t="s">
        <v>3</v>
      </c>
    </row>
    <row r="23" spans="2:18" ht="30" x14ac:dyDescent="0.25">
      <c r="B23" s="14"/>
      <c r="C23" s="56" t="s">
        <v>4</v>
      </c>
      <c r="D23" s="56" t="s">
        <v>5</v>
      </c>
      <c r="E23" s="57" t="s">
        <v>6</v>
      </c>
      <c r="F23" s="57" t="s">
        <v>7</v>
      </c>
      <c r="G23" s="57" t="s">
        <v>8</v>
      </c>
      <c r="H23" s="57" t="s">
        <v>9</v>
      </c>
      <c r="I23" s="57" t="s">
        <v>0</v>
      </c>
      <c r="J23" s="58" t="s">
        <v>6</v>
      </c>
      <c r="K23" s="58" t="s">
        <v>7</v>
      </c>
      <c r="L23" s="59" t="s">
        <v>8</v>
      </c>
      <c r="M23" s="58" t="s">
        <v>9</v>
      </c>
      <c r="N23" s="58" t="s">
        <v>0</v>
      </c>
      <c r="O23" s="248"/>
    </row>
    <row r="24" spans="2:18" x14ac:dyDescent="0.25">
      <c r="B24" s="60" t="s">
        <v>63</v>
      </c>
      <c r="C24" s="61"/>
      <c r="D24" s="62"/>
      <c r="E24" s="62"/>
      <c r="F24" s="62"/>
      <c r="G24" s="113"/>
      <c r="H24" s="62"/>
      <c r="I24" s="62"/>
      <c r="J24" s="62"/>
      <c r="K24" s="62"/>
      <c r="L24" s="63"/>
      <c r="M24" s="62"/>
      <c r="N24" s="62"/>
      <c r="O24" s="64"/>
    </row>
    <row r="25" spans="2:18" x14ac:dyDescent="0.25">
      <c r="B25" s="18" t="s">
        <v>107</v>
      </c>
      <c r="C25" s="7" t="s">
        <v>13</v>
      </c>
      <c r="D25" s="104">
        <v>7500</v>
      </c>
      <c r="E25" s="49"/>
      <c r="F25" s="49"/>
      <c r="G25" s="50"/>
      <c r="H25" s="51"/>
      <c r="I25" s="52">
        <f>G25*H25</f>
        <v>0</v>
      </c>
      <c r="J25" s="10"/>
      <c r="K25" s="10"/>
      <c r="L25" s="10"/>
      <c r="M25" s="10"/>
      <c r="N25" s="11">
        <f>L25*M25</f>
        <v>0</v>
      </c>
      <c r="O25" s="12">
        <f>I25+N25</f>
        <v>0</v>
      </c>
    </row>
    <row r="26" spans="2:18" x14ac:dyDescent="0.25">
      <c r="B26" s="142" t="s">
        <v>108</v>
      </c>
      <c r="C26" s="143" t="s">
        <v>13</v>
      </c>
      <c r="D26" s="144">
        <v>3520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45">
        <f>I26+N26</f>
        <v>0</v>
      </c>
    </row>
    <row r="27" spans="2:18" x14ac:dyDescent="0.25">
      <c r="B27" s="20" t="s">
        <v>64</v>
      </c>
      <c r="C27" s="8" t="s">
        <v>13</v>
      </c>
      <c r="D27" s="105">
        <v>357</v>
      </c>
      <c r="E27" s="49"/>
      <c r="F27" s="49"/>
      <c r="G27" s="50"/>
      <c r="H27" s="51"/>
      <c r="I27" s="52">
        <f t="shared" ref="I27:I29" si="1">G27*H27</f>
        <v>0</v>
      </c>
      <c r="J27" s="10"/>
      <c r="K27" s="10"/>
      <c r="L27" s="10"/>
      <c r="M27" s="10"/>
      <c r="N27" s="11">
        <f t="shared" ref="N27:N29" si="2">L27*M27</f>
        <v>0</v>
      </c>
      <c r="O27" s="145">
        <f t="shared" ref="O27:O29" si="3">I27+N27</f>
        <v>0</v>
      </c>
    </row>
    <row r="28" spans="2:18" x14ac:dyDescent="0.25">
      <c r="B28" s="20" t="s">
        <v>170</v>
      </c>
      <c r="C28" s="8" t="s">
        <v>13</v>
      </c>
      <c r="D28" s="105">
        <v>600</v>
      </c>
      <c r="E28" s="49"/>
      <c r="F28" s="49"/>
      <c r="G28" s="50"/>
      <c r="H28" s="51"/>
      <c r="I28" s="52">
        <f t="shared" si="1"/>
        <v>0</v>
      </c>
      <c r="J28" s="10"/>
      <c r="K28" s="10"/>
      <c r="L28" s="10"/>
      <c r="M28" s="10"/>
      <c r="N28" s="11">
        <f t="shared" si="2"/>
        <v>0</v>
      </c>
      <c r="O28" s="145">
        <f t="shared" si="3"/>
        <v>0</v>
      </c>
    </row>
    <row r="29" spans="2:18" x14ac:dyDescent="0.25">
      <c r="B29" s="20" t="s">
        <v>171</v>
      </c>
      <c r="C29" s="8" t="s">
        <v>13</v>
      </c>
      <c r="D29" s="105">
        <v>124</v>
      </c>
      <c r="E29" s="49"/>
      <c r="F29" s="49"/>
      <c r="G29" s="50"/>
      <c r="H29" s="51"/>
      <c r="I29" s="52">
        <f t="shared" si="1"/>
        <v>0</v>
      </c>
      <c r="J29" s="10"/>
      <c r="K29" s="10"/>
      <c r="L29" s="10"/>
      <c r="M29" s="10"/>
      <c r="N29" s="11">
        <f t="shared" si="2"/>
        <v>0</v>
      </c>
      <c r="O29" s="145">
        <f t="shared" si="3"/>
        <v>0</v>
      </c>
    </row>
    <row r="30" spans="2:18" x14ac:dyDescent="0.25">
      <c r="B30" s="20" t="s">
        <v>169</v>
      </c>
      <c r="C30" s="8" t="s">
        <v>13</v>
      </c>
      <c r="D30" s="105">
        <v>326</v>
      </c>
      <c r="E30" s="49"/>
      <c r="F30" s="49"/>
      <c r="G30" s="50"/>
      <c r="H30" s="51"/>
      <c r="I30" s="52">
        <f>G30*H30</f>
        <v>0</v>
      </c>
      <c r="J30" s="10"/>
      <c r="K30" s="10"/>
      <c r="L30" s="10"/>
      <c r="M30" s="10"/>
      <c r="N30" s="11">
        <f>L30*M30</f>
        <v>0</v>
      </c>
      <c r="O30" s="13">
        <f>I30+N30</f>
        <v>0</v>
      </c>
    </row>
    <row r="31" spans="2:18" x14ac:dyDescent="0.25">
      <c r="B31" s="60" t="s">
        <v>65</v>
      </c>
      <c r="C31" s="61"/>
      <c r="D31" s="62"/>
      <c r="E31" s="62"/>
      <c r="F31" s="62"/>
      <c r="G31" s="113"/>
      <c r="H31" s="62"/>
      <c r="I31" s="62"/>
      <c r="J31" s="62"/>
      <c r="K31" s="62"/>
      <c r="L31" s="63"/>
      <c r="M31" s="62"/>
      <c r="N31" s="62"/>
      <c r="O31" s="64"/>
      <c r="R31" s="169"/>
    </row>
    <row r="32" spans="2:18" x14ac:dyDescent="0.25">
      <c r="B32" s="18" t="s">
        <v>172</v>
      </c>
      <c r="C32" s="7" t="s">
        <v>13</v>
      </c>
      <c r="D32" s="104">
        <v>863</v>
      </c>
      <c r="E32" s="49"/>
      <c r="F32" s="49"/>
      <c r="G32" s="50"/>
      <c r="H32" s="51"/>
      <c r="I32" s="52">
        <f>G32*H32</f>
        <v>0</v>
      </c>
      <c r="J32" s="10"/>
      <c r="K32" s="10"/>
      <c r="L32" s="10"/>
      <c r="M32" s="10"/>
      <c r="N32" s="11">
        <f>L32*M32</f>
        <v>0</v>
      </c>
      <c r="O32" s="12">
        <f>I32+N32</f>
        <v>0</v>
      </c>
    </row>
    <row r="33" spans="2:15" x14ac:dyDescent="0.25">
      <c r="B33" s="20" t="s">
        <v>66</v>
      </c>
      <c r="C33" s="9" t="s">
        <v>13</v>
      </c>
      <c r="D33" s="106">
        <v>157</v>
      </c>
      <c r="E33" s="49"/>
      <c r="F33" s="49"/>
      <c r="G33" s="50"/>
      <c r="H33" s="51"/>
      <c r="I33" s="52">
        <f>G33*H33</f>
        <v>0</v>
      </c>
      <c r="J33" s="10"/>
      <c r="K33" s="10"/>
      <c r="L33" s="10"/>
      <c r="M33" s="10"/>
      <c r="N33" s="11">
        <f>L33*M33</f>
        <v>0</v>
      </c>
      <c r="O33" s="13">
        <f>I33+N33</f>
        <v>0</v>
      </c>
    </row>
    <row r="34" spans="2:15" x14ac:dyDescent="0.25">
      <c r="B34" s="60" t="s">
        <v>67</v>
      </c>
      <c r="C34" s="61"/>
      <c r="D34" s="62"/>
      <c r="E34" s="62"/>
      <c r="F34" s="62"/>
      <c r="G34" s="113"/>
      <c r="H34" s="62"/>
      <c r="I34" s="62"/>
      <c r="J34" s="62"/>
      <c r="K34" s="62"/>
      <c r="L34" s="63"/>
      <c r="M34" s="62"/>
      <c r="N34" s="62"/>
      <c r="O34" s="64"/>
    </row>
    <row r="35" spans="2:15" x14ac:dyDescent="0.25">
      <c r="B35" s="20" t="s">
        <v>68</v>
      </c>
      <c r="C35" s="9" t="s">
        <v>13</v>
      </c>
      <c r="D35" s="106">
        <v>1450</v>
      </c>
      <c r="E35" s="49"/>
      <c r="F35" s="49"/>
      <c r="G35" s="50"/>
      <c r="H35" s="51"/>
      <c r="I35" s="52">
        <f>G35*H35</f>
        <v>0</v>
      </c>
      <c r="J35" s="10"/>
      <c r="K35" s="10"/>
      <c r="L35" s="10"/>
      <c r="M35" s="10"/>
      <c r="N35" s="11">
        <f>L35*M35</f>
        <v>0</v>
      </c>
      <c r="O35" s="13">
        <f>I35+N35</f>
        <v>0</v>
      </c>
    </row>
    <row r="36" spans="2:15" x14ac:dyDescent="0.25">
      <c r="B36" s="170" t="s">
        <v>173</v>
      </c>
      <c r="C36" s="171" t="s">
        <v>13</v>
      </c>
      <c r="D36" s="172">
        <v>250</v>
      </c>
      <c r="E36" s="121"/>
      <c r="F36" s="121"/>
      <c r="G36" s="173"/>
      <c r="H36" s="174"/>
      <c r="I36" s="175"/>
      <c r="J36" s="176"/>
      <c r="K36" s="176"/>
      <c r="L36" s="176"/>
      <c r="M36" s="176"/>
      <c r="N36" s="177"/>
      <c r="O36" s="13">
        <f>I36+N36</f>
        <v>0</v>
      </c>
    </row>
    <row r="37" spans="2:15" x14ac:dyDescent="0.25">
      <c r="B37" s="60" t="s">
        <v>69</v>
      </c>
      <c r="C37" s="61"/>
      <c r="D37" s="62"/>
      <c r="E37" s="62"/>
      <c r="F37" s="62"/>
      <c r="G37" s="113"/>
      <c r="H37" s="62"/>
      <c r="I37" s="62"/>
      <c r="J37" s="62"/>
      <c r="K37" s="62"/>
      <c r="L37" s="63"/>
      <c r="M37" s="62"/>
      <c r="N37" s="62"/>
      <c r="O37" s="64"/>
    </row>
    <row r="38" spans="2:15" x14ac:dyDescent="0.25">
      <c r="B38" s="146" t="s">
        <v>112</v>
      </c>
      <c r="C38" s="148" t="s">
        <v>13</v>
      </c>
      <c r="D38" s="104">
        <v>280</v>
      </c>
      <c r="E38" s="49"/>
      <c r="F38" s="49"/>
      <c r="G38" s="50"/>
      <c r="H38" s="51"/>
      <c r="I38" s="52">
        <f>G38*H38</f>
        <v>0</v>
      </c>
      <c r="J38" s="10"/>
      <c r="K38" s="10"/>
      <c r="L38" s="10"/>
      <c r="M38" s="10"/>
      <c r="N38" s="11">
        <f>L38*M38</f>
        <v>0</v>
      </c>
      <c r="O38" s="151">
        <f>I38+N38</f>
        <v>0</v>
      </c>
    </row>
    <row r="39" spans="2:15" x14ac:dyDescent="0.25">
      <c r="B39" s="147" t="s">
        <v>113</v>
      </c>
      <c r="C39" s="143" t="s">
        <v>13</v>
      </c>
      <c r="D39" s="144">
        <v>7887</v>
      </c>
      <c r="E39" s="49"/>
      <c r="F39" s="49"/>
      <c r="G39" s="50"/>
      <c r="H39" s="51"/>
      <c r="I39" s="52">
        <f t="shared" ref="I39:I40" si="4">G39*H39</f>
        <v>0</v>
      </c>
      <c r="J39" s="10"/>
      <c r="K39" s="10"/>
      <c r="L39" s="10"/>
      <c r="M39" s="10"/>
      <c r="N39" s="11">
        <f t="shared" ref="N39:N40" si="5">L39*M39</f>
        <v>0</v>
      </c>
      <c r="O39" s="145">
        <f t="shared" ref="O39:O40" si="6">I39+N39</f>
        <v>0</v>
      </c>
    </row>
    <row r="40" spans="2:15" x14ac:dyDescent="0.25">
      <c r="B40" s="147" t="s">
        <v>71</v>
      </c>
      <c r="C40" s="8" t="s">
        <v>13</v>
      </c>
      <c r="D40" s="105">
        <v>2544</v>
      </c>
      <c r="E40" s="49"/>
      <c r="F40" s="49"/>
      <c r="G40" s="50"/>
      <c r="H40" s="51"/>
      <c r="I40" s="52">
        <f t="shared" si="4"/>
        <v>0</v>
      </c>
      <c r="J40" s="10"/>
      <c r="K40" s="10"/>
      <c r="L40" s="10"/>
      <c r="M40" s="10"/>
      <c r="N40" s="11">
        <f t="shared" si="5"/>
        <v>0</v>
      </c>
      <c r="O40" s="145">
        <f t="shared" si="6"/>
        <v>0</v>
      </c>
    </row>
    <row r="41" spans="2:15" x14ac:dyDescent="0.25">
      <c r="B41" s="60" t="s">
        <v>10</v>
      </c>
      <c r="C41" s="61"/>
      <c r="D41" s="62"/>
      <c r="E41" s="65"/>
      <c r="F41" s="65"/>
      <c r="G41" s="114"/>
      <c r="H41" s="66"/>
      <c r="I41" s="62"/>
      <c r="J41" s="65"/>
      <c r="K41" s="65"/>
      <c r="L41" s="67"/>
      <c r="M41" s="66"/>
      <c r="N41" s="63"/>
      <c r="O41" s="64"/>
    </row>
    <row r="42" spans="2:15" x14ac:dyDescent="0.25">
      <c r="B42" s="22" t="s">
        <v>11</v>
      </c>
      <c r="C42" s="23" t="s">
        <v>12</v>
      </c>
      <c r="D42" s="105">
        <v>670</v>
      </c>
      <c r="E42" s="49"/>
      <c r="F42" s="49"/>
      <c r="G42" s="50"/>
      <c r="H42" s="51"/>
      <c r="I42" s="52">
        <f>G42*H42</f>
        <v>0</v>
      </c>
      <c r="J42" s="10"/>
      <c r="K42" s="10"/>
      <c r="L42" s="10"/>
      <c r="M42" s="10"/>
      <c r="N42" s="11">
        <f>L42*M42</f>
        <v>0</v>
      </c>
      <c r="O42" s="12">
        <f>I42+N42</f>
        <v>0</v>
      </c>
    </row>
    <row r="43" spans="2:15" x14ac:dyDescent="0.25">
      <c r="B43" s="22" t="s">
        <v>111</v>
      </c>
      <c r="C43" s="23" t="s">
        <v>12</v>
      </c>
      <c r="D43" s="105">
        <v>128</v>
      </c>
      <c r="E43" s="49"/>
      <c r="F43" s="49"/>
      <c r="G43" s="50"/>
      <c r="H43" s="51"/>
      <c r="I43" s="52">
        <f>G43*H43</f>
        <v>0</v>
      </c>
      <c r="J43" s="10"/>
      <c r="K43" s="10"/>
      <c r="L43" s="10"/>
      <c r="M43" s="10"/>
      <c r="N43" s="11">
        <f>L43*M43</f>
        <v>0</v>
      </c>
      <c r="O43" s="13">
        <f>I43+N43</f>
        <v>0</v>
      </c>
    </row>
    <row r="44" spans="2:15" x14ac:dyDescent="0.25">
      <c r="B44" s="60" t="s">
        <v>72</v>
      </c>
      <c r="C44" s="61"/>
      <c r="D44" s="62"/>
      <c r="E44" s="68"/>
      <c r="F44" s="68"/>
      <c r="G44" s="115"/>
      <c r="H44" s="68"/>
      <c r="I44" s="68"/>
      <c r="J44" s="62"/>
      <c r="K44" s="62"/>
      <c r="L44" s="63"/>
      <c r="M44" s="62"/>
      <c r="N44" s="62"/>
      <c r="O44" s="64"/>
    </row>
    <row r="45" spans="2:15" x14ac:dyDescent="0.25">
      <c r="B45" s="18" t="s">
        <v>15</v>
      </c>
      <c r="C45" s="19" t="s">
        <v>13</v>
      </c>
      <c r="D45" s="107">
        <v>3200</v>
      </c>
      <c r="E45" s="49"/>
      <c r="F45" s="49"/>
      <c r="G45" s="50"/>
      <c r="H45" s="51"/>
      <c r="I45" s="52">
        <f>G45*H45</f>
        <v>0</v>
      </c>
      <c r="J45" s="10"/>
      <c r="K45" s="10"/>
      <c r="L45" s="10"/>
      <c r="M45" s="10"/>
      <c r="N45" s="11">
        <f>L45*M45</f>
        <v>0</v>
      </c>
      <c r="O45" s="24">
        <f>I45+N45</f>
        <v>0</v>
      </c>
    </row>
    <row r="46" spans="2:15" x14ac:dyDescent="0.25">
      <c r="B46" s="25" t="s">
        <v>73</v>
      </c>
      <c r="C46" s="21" t="s">
        <v>13</v>
      </c>
      <c r="D46" s="108">
        <v>3200</v>
      </c>
      <c r="E46" s="53"/>
      <c r="F46" s="53"/>
      <c r="G46" s="54"/>
      <c r="H46" s="55"/>
      <c r="I46" s="52">
        <f>G46*H46</f>
        <v>0</v>
      </c>
      <c r="J46" s="15"/>
      <c r="K46" s="15"/>
      <c r="L46" s="15"/>
      <c r="M46" s="15"/>
      <c r="N46" s="11">
        <f>L46*M46</f>
        <v>0</v>
      </c>
      <c r="O46" s="13">
        <f>I46+N46</f>
        <v>0</v>
      </c>
    </row>
    <row r="47" spans="2:15" x14ac:dyDescent="0.25">
      <c r="B47" s="211" t="s">
        <v>140</v>
      </c>
      <c r="C47" s="211"/>
      <c r="D47" s="211"/>
      <c r="E47" s="231">
        <f>SUM(I25:I46)</f>
        <v>0</v>
      </c>
      <c r="F47" s="231"/>
      <c r="G47" s="231"/>
      <c r="H47" s="231"/>
      <c r="I47" s="231"/>
      <c r="J47" s="249">
        <f>SUM(N25:N46)</f>
        <v>0</v>
      </c>
      <c r="K47" s="249"/>
      <c r="L47" s="249"/>
      <c r="M47" s="249"/>
      <c r="N47" s="249"/>
      <c r="O47" s="95">
        <f>+SUM(O25:O46)</f>
        <v>0</v>
      </c>
    </row>
    <row r="48" spans="2:15" s="39" customFormat="1" ht="12" customHeight="1" x14ac:dyDescent="0.25">
      <c r="B48" s="42"/>
      <c r="C48" s="42"/>
      <c r="D48" s="42"/>
      <c r="E48" s="42"/>
      <c r="F48" s="42"/>
      <c r="G48" s="109"/>
      <c r="H48" s="42"/>
      <c r="I48" s="42"/>
      <c r="J48" s="42"/>
      <c r="K48" s="42"/>
      <c r="L48" s="42"/>
      <c r="M48" s="42"/>
      <c r="N48" s="42"/>
      <c r="O48" s="42"/>
    </row>
    <row r="49" spans="2:20" ht="24.95" customHeight="1" x14ac:dyDescent="0.25">
      <c r="B49" s="240" t="s">
        <v>129</v>
      </c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2"/>
    </row>
    <row r="50" spans="2:20" s="39" customFormat="1" ht="5.45" customHeight="1" x14ac:dyDescent="0.25">
      <c r="B50" s="42"/>
      <c r="C50" s="42"/>
      <c r="D50" s="42"/>
      <c r="E50" s="42"/>
      <c r="F50" s="42"/>
      <c r="G50" s="109"/>
      <c r="H50" s="42"/>
      <c r="I50" s="42"/>
      <c r="J50" s="42"/>
      <c r="K50" s="42"/>
      <c r="L50" s="42"/>
      <c r="M50" s="42"/>
      <c r="N50" s="42"/>
      <c r="O50" s="42"/>
    </row>
    <row r="51" spans="2:20" ht="30" x14ac:dyDescent="0.25">
      <c r="B51" s="14"/>
      <c r="C51" s="56" t="s">
        <v>4</v>
      </c>
      <c r="D51" s="56" t="s">
        <v>5</v>
      </c>
      <c r="E51" s="56" t="s">
        <v>8</v>
      </c>
      <c r="F51" s="56" t="s">
        <v>0</v>
      </c>
      <c r="G51" s="69"/>
      <c r="H51" s="69"/>
      <c r="I51" s="69"/>
      <c r="J51" s="69"/>
      <c r="K51" s="69"/>
      <c r="L51" s="70"/>
      <c r="M51" s="69"/>
      <c r="N51" s="69"/>
      <c r="O51" s="6"/>
    </row>
    <row r="52" spans="2:20" x14ac:dyDescent="0.25">
      <c r="B52" s="60" t="s">
        <v>16</v>
      </c>
      <c r="C52" s="61"/>
      <c r="D52" s="62"/>
      <c r="E52" s="62"/>
      <c r="F52" s="64"/>
      <c r="G52" s="117"/>
      <c r="H52" s="71"/>
      <c r="I52" s="71"/>
      <c r="J52" s="71"/>
      <c r="K52" s="71"/>
      <c r="L52" s="72"/>
      <c r="M52" s="71"/>
      <c r="N52" s="71"/>
      <c r="O52" s="71"/>
      <c r="T52" s="129"/>
    </row>
    <row r="53" spans="2:20" x14ac:dyDescent="0.25">
      <c r="B53" s="18" t="s">
        <v>17</v>
      </c>
      <c r="C53" s="19" t="s">
        <v>12</v>
      </c>
      <c r="D53" s="119"/>
      <c r="E53" s="49"/>
      <c r="F53" s="118">
        <f>+D53*E53</f>
        <v>0</v>
      </c>
      <c r="G53" s="29"/>
      <c r="H53" s="100"/>
      <c r="I53" s="30"/>
      <c r="J53" s="29"/>
      <c r="K53" s="29"/>
      <c r="L53" s="29"/>
      <c r="M53" s="29"/>
      <c r="N53" s="30"/>
      <c r="O53" s="31"/>
    </row>
    <row r="54" spans="2:20" x14ac:dyDescent="0.25">
      <c r="B54" s="25" t="s">
        <v>74</v>
      </c>
      <c r="C54" s="26" t="s">
        <v>12</v>
      </c>
      <c r="D54" s="120"/>
      <c r="E54" s="53"/>
      <c r="F54" s="118">
        <f>+D54*E54</f>
        <v>0</v>
      </c>
      <c r="G54" s="29"/>
      <c r="H54" s="100"/>
      <c r="I54" s="30"/>
      <c r="J54" s="29"/>
      <c r="K54" s="29"/>
      <c r="L54" s="29"/>
      <c r="M54" s="29"/>
      <c r="N54" s="30"/>
      <c r="O54" s="31"/>
    </row>
    <row r="55" spans="2:20" x14ac:dyDescent="0.25">
      <c r="B55" s="25"/>
      <c r="C55" s="26"/>
      <c r="D55" s="120"/>
      <c r="E55" s="49"/>
      <c r="F55" s="118"/>
      <c r="G55" s="29"/>
      <c r="H55" s="100"/>
      <c r="I55" s="30"/>
      <c r="J55" s="29"/>
      <c r="K55" s="29"/>
      <c r="L55" s="29"/>
      <c r="M55" s="29"/>
      <c r="N55" s="30"/>
      <c r="O55" s="31"/>
    </row>
    <row r="56" spans="2:20" x14ac:dyDescent="0.25">
      <c r="B56" s="211" t="s">
        <v>141</v>
      </c>
      <c r="C56" s="211"/>
      <c r="D56" s="211"/>
      <c r="E56" s="250">
        <f>SUM(F53:F55)</f>
        <v>0</v>
      </c>
      <c r="F56" s="251"/>
      <c r="G56" s="101"/>
      <c r="H56" s="101"/>
      <c r="I56" s="101"/>
      <c r="J56" s="215"/>
      <c r="K56" s="215"/>
      <c r="L56" s="215"/>
      <c r="M56" s="215"/>
      <c r="N56" s="215"/>
      <c r="O56" s="46"/>
    </row>
    <row r="57" spans="2:20" s="39" customFormat="1" ht="12" customHeight="1" x14ac:dyDescent="0.25">
      <c r="B57" s="42"/>
      <c r="C57" s="42"/>
      <c r="D57" s="42"/>
      <c r="E57" s="42"/>
      <c r="F57" s="42"/>
      <c r="G57" s="109"/>
      <c r="H57" s="42"/>
      <c r="I57" s="42"/>
      <c r="J57" s="42"/>
      <c r="K57" s="42"/>
      <c r="L57" s="42"/>
      <c r="M57" s="42"/>
      <c r="N57" s="42"/>
      <c r="O57" s="42"/>
    </row>
    <row r="58" spans="2:20" ht="24.95" customHeight="1" x14ac:dyDescent="0.25">
      <c r="B58" s="240" t="s">
        <v>130</v>
      </c>
      <c r="C58" s="241"/>
      <c r="D58" s="241"/>
      <c r="E58" s="241"/>
      <c r="F58" s="241"/>
      <c r="G58" s="241"/>
      <c r="H58" s="241"/>
      <c r="I58" s="241"/>
      <c r="J58" s="241"/>
      <c r="K58" s="241"/>
      <c r="L58" s="241"/>
      <c r="M58" s="241"/>
      <c r="N58" s="241"/>
      <c r="O58" s="242"/>
    </row>
    <row r="59" spans="2:20" s="39" customFormat="1" ht="5.45" customHeight="1" x14ac:dyDescent="0.25">
      <c r="B59" s="42"/>
      <c r="C59" s="42"/>
      <c r="D59" s="42"/>
      <c r="E59" s="42"/>
      <c r="F59" s="42"/>
      <c r="G59" s="109"/>
      <c r="H59" s="42"/>
      <c r="I59" s="42"/>
      <c r="J59" s="42"/>
      <c r="K59" s="42"/>
      <c r="L59" s="42"/>
      <c r="M59" s="42"/>
      <c r="N59" s="42"/>
      <c r="O59" s="42"/>
    </row>
    <row r="60" spans="2:20" ht="30" x14ac:dyDescent="0.25">
      <c r="B60" s="14"/>
      <c r="C60" s="56" t="s">
        <v>4</v>
      </c>
      <c r="D60" s="56" t="s">
        <v>5</v>
      </c>
      <c r="E60" s="56" t="s">
        <v>8</v>
      </c>
      <c r="F60" s="56" t="s">
        <v>42</v>
      </c>
      <c r="G60" s="69"/>
      <c r="H60" s="69"/>
      <c r="I60" s="69"/>
      <c r="J60" s="69"/>
      <c r="K60" s="69"/>
      <c r="L60" s="70"/>
      <c r="M60" s="69"/>
      <c r="N60" s="69"/>
      <c r="O60" s="6"/>
    </row>
    <row r="61" spans="2:20" x14ac:dyDescent="0.25">
      <c r="B61" s="243" t="s">
        <v>131</v>
      </c>
      <c r="C61" s="244"/>
      <c r="D61" s="244"/>
      <c r="E61" s="244"/>
      <c r="F61" s="245"/>
      <c r="G61" s="117"/>
      <c r="H61" s="71"/>
      <c r="I61" s="71"/>
      <c r="J61" s="71"/>
      <c r="K61" s="71"/>
      <c r="L61" s="72"/>
      <c r="M61" s="71"/>
      <c r="N61" s="71"/>
      <c r="O61" s="71"/>
    </row>
    <row r="62" spans="2:20" x14ac:dyDescent="0.25">
      <c r="B62" s="25" t="s">
        <v>33</v>
      </c>
      <c r="C62" s="7" t="s">
        <v>12</v>
      </c>
      <c r="D62" s="19">
        <v>97</v>
      </c>
      <c r="E62" s="49"/>
      <c r="F62" s="118">
        <f>+D62*E62</f>
        <v>0</v>
      </c>
      <c r="G62" s="29"/>
      <c r="H62" s="100"/>
      <c r="I62" s="30"/>
      <c r="J62" s="29"/>
      <c r="K62" s="29"/>
      <c r="L62" s="29"/>
      <c r="M62" s="29"/>
      <c r="N62" s="30"/>
      <c r="O62" s="31"/>
    </row>
    <row r="63" spans="2:20" x14ac:dyDescent="0.25">
      <c r="B63" s="25" t="s">
        <v>34</v>
      </c>
      <c r="C63" s="86" t="s">
        <v>12</v>
      </c>
      <c r="D63" s="26">
        <v>128</v>
      </c>
      <c r="E63" s="49"/>
      <c r="F63" s="118">
        <f>+D63*E63</f>
        <v>0</v>
      </c>
      <c r="G63" s="29"/>
      <c r="H63" s="100"/>
      <c r="I63" s="30"/>
      <c r="J63" s="29"/>
      <c r="K63" s="29"/>
      <c r="L63" s="29"/>
      <c r="M63" s="29"/>
      <c r="N63" s="30"/>
      <c r="O63" s="31"/>
    </row>
    <row r="64" spans="2:20" x14ac:dyDescent="0.25">
      <c r="B64" s="25" t="s">
        <v>114</v>
      </c>
      <c r="C64" s="86" t="s">
        <v>12</v>
      </c>
      <c r="D64" s="26">
        <v>62</v>
      </c>
      <c r="E64" s="49"/>
      <c r="F64" s="118">
        <f>+D64*E64</f>
        <v>0</v>
      </c>
      <c r="G64" s="29"/>
      <c r="H64" s="100"/>
      <c r="I64" s="30"/>
      <c r="J64" s="29"/>
      <c r="K64" s="29"/>
      <c r="L64" s="29"/>
      <c r="M64" s="29"/>
      <c r="N64" s="30"/>
      <c r="O64" s="31"/>
    </row>
    <row r="65" spans="2:15" x14ac:dyDescent="0.25">
      <c r="B65" s="25" t="s">
        <v>97</v>
      </c>
      <c r="C65" s="86" t="s">
        <v>12</v>
      </c>
      <c r="D65" s="26">
        <v>128</v>
      </c>
      <c r="E65" s="49"/>
      <c r="F65" s="118">
        <f>+D65*E65</f>
        <v>0</v>
      </c>
      <c r="G65" s="29"/>
      <c r="H65" s="100"/>
      <c r="I65" s="30"/>
      <c r="J65" s="29"/>
      <c r="K65" s="29"/>
      <c r="L65" s="29"/>
      <c r="M65" s="29"/>
      <c r="N65" s="30"/>
      <c r="O65" s="31"/>
    </row>
    <row r="66" spans="2:15" x14ac:dyDescent="0.25">
      <c r="B66" s="211" t="s">
        <v>142</v>
      </c>
      <c r="C66" s="211"/>
      <c r="D66" s="211"/>
      <c r="E66" s="250">
        <f>SUM(F62:F65)</f>
        <v>0</v>
      </c>
      <c r="F66" s="251"/>
      <c r="G66" s="101"/>
      <c r="H66" s="101"/>
      <c r="I66" s="101"/>
      <c r="J66" s="215"/>
      <c r="K66" s="215"/>
      <c r="L66" s="215"/>
      <c r="M66" s="215"/>
      <c r="N66" s="215"/>
      <c r="O66" s="46"/>
    </row>
    <row r="67" spans="2:15" s="39" customFormat="1" ht="12" customHeight="1" x14ac:dyDescent="0.25">
      <c r="B67" s="42"/>
      <c r="C67" s="42"/>
      <c r="D67" s="42"/>
      <c r="E67" s="42"/>
      <c r="F67" s="42"/>
      <c r="G67" s="109"/>
      <c r="H67" s="42"/>
      <c r="I67" s="42"/>
      <c r="J67" s="42"/>
      <c r="K67" s="42"/>
      <c r="L67" s="42"/>
      <c r="M67" s="42"/>
      <c r="N67" s="42"/>
      <c r="O67" s="42"/>
    </row>
    <row r="68" spans="2:15" ht="30" x14ac:dyDescent="0.25">
      <c r="B68" s="14"/>
      <c r="C68" s="56" t="s">
        <v>4</v>
      </c>
      <c r="D68" s="56" t="s">
        <v>5</v>
      </c>
      <c r="E68" s="57" t="s">
        <v>8</v>
      </c>
      <c r="F68" s="56" t="s">
        <v>43</v>
      </c>
      <c r="G68" s="69"/>
      <c r="H68" s="69"/>
      <c r="I68" s="69"/>
      <c r="J68" s="69"/>
      <c r="K68" s="69"/>
      <c r="L68" s="70"/>
      <c r="M68" s="69"/>
      <c r="N68" s="69"/>
      <c r="O68" s="6"/>
    </row>
    <row r="69" spans="2:15" x14ac:dyDescent="0.25">
      <c r="B69" s="60" t="s">
        <v>132</v>
      </c>
      <c r="C69" s="61"/>
      <c r="D69" s="62"/>
      <c r="E69" s="62"/>
      <c r="F69" s="64"/>
      <c r="G69" s="117"/>
      <c r="H69" s="71"/>
      <c r="I69" s="71"/>
      <c r="J69" s="71"/>
      <c r="K69" s="71"/>
      <c r="L69" s="72"/>
      <c r="M69" s="71"/>
      <c r="N69" s="71"/>
      <c r="O69" s="71"/>
    </row>
    <row r="70" spans="2:15" x14ac:dyDescent="0.25">
      <c r="B70" s="25" t="s">
        <v>18</v>
      </c>
      <c r="C70" s="26" t="s">
        <v>21</v>
      </c>
      <c r="D70" s="26">
        <v>1</v>
      </c>
      <c r="E70" s="49"/>
      <c r="F70" s="118">
        <f>D70*E70</f>
        <v>0</v>
      </c>
      <c r="G70" s="29"/>
      <c r="H70" s="100"/>
      <c r="I70" s="30"/>
      <c r="J70" s="29"/>
      <c r="K70" s="29"/>
      <c r="L70" s="29"/>
      <c r="M70" s="29"/>
      <c r="N70" s="30"/>
      <c r="O70" s="31"/>
    </row>
    <row r="71" spans="2:15" x14ac:dyDescent="0.25">
      <c r="B71" s="211" t="s">
        <v>143</v>
      </c>
      <c r="C71" s="211"/>
      <c r="D71" s="211"/>
      <c r="E71" s="250">
        <f>SUM(F70:F70)</f>
        <v>0</v>
      </c>
      <c r="F71" s="251"/>
      <c r="G71" s="101"/>
      <c r="H71" s="101"/>
      <c r="I71" s="101"/>
      <c r="J71" s="215"/>
      <c r="K71" s="215"/>
      <c r="L71" s="215"/>
      <c r="M71" s="215"/>
      <c r="N71" s="215"/>
      <c r="O71" s="46"/>
    </row>
    <row r="72" spans="2:15" s="39" customFormat="1" ht="12" customHeight="1" x14ac:dyDescent="0.25">
      <c r="B72" s="42"/>
      <c r="C72" s="42"/>
      <c r="D72" s="42"/>
      <c r="E72" s="42"/>
      <c r="F72" s="42"/>
      <c r="G72" s="109"/>
      <c r="H72" s="42"/>
      <c r="I72" s="42"/>
      <c r="J72" s="42"/>
      <c r="K72" s="42"/>
      <c r="L72" s="42"/>
      <c r="M72" s="42"/>
      <c r="N72" s="42"/>
      <c r="O72" s="42"/>
    </row>
    <row r="73" spans="2:15" ht="24.95" customHeight="1" x14ac:dyDescent="0.25">
      <c r="B73" s="240" t="s">
        <v>133</v>
      </c>
      <c r="C73" s="241"/>
      <c r="D73" s="241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2"/>
    </row>
    <row r="74" spans="2:15" s="39" customFormat="1" ht="5.45" customHeight="1" x14ac:dyDescent="0.25">
      <c r="B74" s="42"/>
      <c r="C74" s="42"/>
      <c r="D74" s="42"/>
      <c r="E74" s="42"/>
      <c r="F74" s="42"/>
      <c r="G74" s="109"/>
      <c r="H74" s="42"/>
      <c r="I74" s="42"/>
      <c r="J74" s="42"/>
      <c r="K74" s="42"/>
      <c r="L74" s="42"/>
      <c r="M74" s="42"/>
      <c r="N74" s="42"/>
      <c r="O74" s="42"/>
    </row>
    <row r="75" spans="2:15" ht="30" x14ac:dyDescent="0.25">
      <c r="B75" s="14"/>
      <c r="C75" s="56" t="s">
        <v>4</v>
      </c>
      <c r="D75" s="56" t="s">
        <v>5</v>
      </c>
      <c r="E75" s="56" t="s">
        <v>8</v>
      </c>
      <c r="F75" s="56" t="s">
        <v>43</v>
      </c>
      <c r="G75" s="69"/>
      <c r="H75" s="69"/>
      <c r="I75" s="69"/>
      <c r="J75" s="69"/>
      <c r="K75" s="69"/>
      <c r="L75" s="70"/>
      <c r="M75" s="69"/>
      <c r="N75" s="69"/>
      <c r="O75" s="6"/>
    </row>
    <row r="76" spans="2:15" x14ac:dyDescent="0.25">
      <c r="B76" s="60" t="s">
        <v>19</v>
      </c>
      <c r="C76" s="61"/>
      <c r="D76" s="62"/>
      <c r="E76" s="62"/>
      <c r="F76" s="64"/>
      <c r="G76" s="117"/>
      <c r="H76" s="71"/>
      <c r="I76" s="71"/>
      <c r="J76" s="71"/>
      <c r="K76" s="71"/>
      <c r="L76" s="72"/>
      <c r="M76" s="71"/>
      <c r="N76" s="71"/>
      <c r="O76" s="71"/>
    </row>
    <row r="77" spans="2:15" x14ac:dyDescent="0.25">
      <c r="B77" s="47" t="s">
        <v>20</v>
      </c>
      <c r="C77" s="48" t="s">
        <v>21</v>
      </c>
      <c r="D77" s="48">
        <v>1</v>
      </c>
      <c r="E77" s="121"/>
      <c r="F77" s="128">
        <f>D77*E77</f>
        <v>0</v>
      </c>
      <c r="G77" s="29"/>
      <c r="H77" s="29"/>
      <c r="I77" s="30"/>
      <c r="J77" s="29"/>
      <c r="K77" s="29"/>
      <c r="L77" s="29"/>
      <c r="M77" s="29"/>
      <c r="N77" s="30"/>
      <c r="O77" s="31"/>
    </row>
    <row r="78" spans="2:15" x14ac:dyDescent="0.25">
      <c r="B78" s="47" t="s">
        <v>98</v>
      </c>
      <c r="C78" s="48" t="s">
        <v>21</v>
      </c>
      <c r="D78" s="48">
        <v>1</v>
      </c>
      <c r="E78" s="121"/>
      <c r="F78" s="128">
        <f>D78*E78</f>
        <v>0</v>
      </c>
      <c r="G78" s="29"/>
      <c r="H78" s="29"/>
      <c r="I78" s="30"/>
      <c r="J78" s="29"/>
      <c r="K78" s="29"/>
      <c r="L78" s="29"/>
      <c r="M78" s="29"/>
      <c r="N78" s="30"/>
      <c r="O78" s="31"/>
    </row>
    <row r="79" spans="2:15" x14ac:dyDescent="0.25">
      <c r="B79" s="211" t="s">
        <v>144</v>
      </c>
      <c r="C79" s="211"/>
      <c r="D79" s="211"/>
      <c r="E79" s="250">
        <f>SUM(F77:F78)</f>
        <v>0</v>
      </c>
      <c r="F79" s="251"/>
      <c r="G79" s="101"/>
      <c r="H79" s="101"/>
      <c r="I79" s="101"/>
      <c r="J79" s="215"/>
      <c r="K79" s="215"/>
      <c r="L79" s="215"/>
      <c r="M79" s="215"/>
      <c r="N79" s="215"/>
      <c r="O79" s="46"/>
    </row>
    <row r="80" spans="2:15" s="39" customFormat="1" ht="12" customHeight="1" x14ac:dyDescent="0.25">
      <c r="B80" s="42"/>
      <c r="C80" s="42"/>
      <c r="D80" s="42"/>
      <c r="E80" s="42"/>
      <c r="F80" s="42"/>
      <c r="G80" s="109"/>
      <c r="H80" s="42"/>
      <c r="I80" s="42"/>
      <c r="J80" s="42"/>
      <c r="K80" s="42"/>
      <c r="L80" s="42"/>
      <c r="M80" s="42"/>
      <c r="N80" s="42"/>
      <c r="O80" s="42"/>
    </row>
    <row r="81" spans="2:15" ht="24.95" customHeight="1" x14ac:dyDescent="0.25">
      <c r="B81" s="240" t="s">
        <v>134</v>
      </c>
      <c r="C81" s="241"/>
      <c r="D81" s="241"/>
      <c r="E81" s="241"/>
      <c r="F81" s="241"/>
      <c r="G81" s="241"/>
      <c r="H81" s="241"/>
      <c r="I81" s="241"/>
      <c r="J81" s="241"/>
      <c r="K81" s="241"/>
      <c r="L81" s="241"/>
      <c r="M81" s="241"/>
      <c r="N81" s="241"/>
      <c r="O81" s="242"/>
    </row>
    <row r="82" spans="2:15" s="39" customFormat="1" ht="5.45" customHeight="1" x14ac:dyDescent="0.25">
      <c r="B82" s="42"/>
      <c r="C82" s="42"/>
      <c r="D82" s="42"/>
      <c r="E82" s="42"/>
      <c r="F82" s="42"/>
      <c r="G82" s="109"/>
      <c r="H82" s="42"/>
      <c r="I82" s="42"/>
      <c r="J82" s="42"/>
      <c r="K82" s="42"/>
      <c r="L82" s="42"/>
      <c r="M82" s="42"/>
      <c r="N82" s="42"/>
      <c r="O82" s="42"/>
    </row>
    <row r="83" spans="2:15" ht="30" x14ac:dyDescent="0.25">
      <c r="B83" s="14"/>
      <c r="C83" s="56" t="s">
        <v>4</v>
      </c>
      <c r="D83" s="56" t="s">
        <v>5</v>
      </c>
      <c r="E83" s="56" t="s">
        <v>8</v>
      </c>
      <c r="F83" s="56" t="s">
        <v>43</v>
      </c>
      <c r="G83" s="69"/>
      <c r="H83" s="69"/>
      <c r="I83" s="69"/>
      <c r="J83" s="69"/>
      <c r="K83" s="69"/>
      <c r="L83" s="70"/>
      <c r="M83" s="69"/>
      <c r="N83" s="69"/>
      <c r="O83" s="6"/>
    </row>
    <row r="84" spans="2:15" x14ac:dyDescent="0.25">
      <c r="B84" s="60" t="s">
        <v>35</v>
      </c>
      <c r="C84" s="61"/>
      <c r="D84" s="62"/>
      <c r="E84" s="62"/>
      <c r="F84" s="64"/>
      <c r="G84" s="117"/>
      <c r="H84" s="71"/>
      <c r="I84" s="71"/>
      <c r="J84" s="71"/>
      <c r="K84" s="71"/>
      <c r="L84" s="72"/>
      <c r="M84" s="71"/>
      <c r="N84" s="71"/>
      <c r="O84" s="71"/>
    </row>
    <row r="85" spans="2:15" x14ac:dyDescent="0.25">
      <c r="B85" s="47"/>
      <c r="C85" s="48" t="s">
        <v>21</v>
      </c>
      <c r="D85" s="48">
        <v>1</v>
      </c>
      <c r="E85" s="85"/>
      <c r="F85" s="124">
        <f>D85*E85</f>
        <v>0</v>
      </c>
      <c r="G85" s="29"/>
      <c r="H85" s="29"/>
      <c r="I85" s="30"/>
      <c r="J85" s="29"/>
      <c r="K85" s="29"/>
      <c r="L85" s="29"/>
      <c r="M85" s="29"/>
      <c r="N85" s="30"/>
      <c r="O85" s="31"/>
    </row>
    <row r="86" spans="2:15" x14ac:dyDescent="0.25">
      <c r="B86" s="211" t="s">
        <v>145</v>
      </c>
      <c r="C86" s="211"/>
      <c r="D86" s="211"/>
      <c r="E86" s="250">
        <f>F85</f>
        <v>0</v>
      </c>
      <c r="F86" s="251"/>
      <c r="G86" s="101"/>
      <c r="H86" s="101"/>
      <c r="I86" s="101"/>
      <c r="J86" s="215"/>
      <c r="K86" s="215"/>
      <c r="L86" s="215"/>
      <c r="M86" s="215"/>
      <c r="N86" s="215"/>
      <c r="O86" s="46"/>
    </row>
    <row r="87" spans="2:15" s="39" customFormat="1" ht="12" customHeight="1" x14ac:dyDescent="0.25">
      <c r="B87" s="42"/>
      <c r="C87" s="42"/>
      <c r="D87" s="42"/>
      <c r="E87" s="42"/>
      <c r="F87" s="42"/>
      <c r="G87" s="109"/>
      <c r="H87" s="42"/>
      <c r="I87" s="42"/>
      <c r="J87" s="42"/>
      <c r="K87" s="42"/>
      <c r="L87" s="42"/>
      <c r="M87" s="42"/>
      <c r="N87" s="42"/>
      <c r="O87" s="42"/>
    </row>
    <row r="88" spans="2:15" ht="24.95" customHeight="1" x14ac:dyDescent="0.25">
      <c r="B88" s="240" t="s">
        <v>135</v>
      </c>
      <c r="C88" s="241"/>
      <c r="D88" s="241"/>
      <c r="E88" s="241"/>
      <c r="F88" s="241"/>
      <c r="G88" s="241"/>
      <c r="H88" s="241"/>
      <c r="I88" s="241"/>
      <c r="J88" s="241"/>
      <c r="K88" s="241"/>
      <c r="L88" s="241"/>
      <c r="M88" s="241"/>
      <c r="N88" s="241"/>
      <c r="O88" s="242"/>
    </row>
    <row r="89" spans="2:15" s="39" customFormat="1" ht="5.45" customHeight="1" x14ac:dyDescent="0.25">
      <c r="B89" s="42"/>
      <c r="C89" s="42"/>
      <c r="D89" s="42"/>
      <c r="E89" s="42"/>
      <c r="F89" s="42"/>
      <c r="G89" s="109"/>
      <c r="H89" s="42"/>
      <c r="I89" s="42"/>
      <c r="J89" s="42"/>
      <c r="K89" s="42"/>
      <c r="L89" s="42"/>
      <c r="M89" s="42"/>
      <c r="N89" s="42"/>
      <c r="O89" s="42"/>
    </row>
    <row r="90" spans="2:15" ht="30" x14ac:dyDescent="0.25">
      <c r="B90" s="14"/>
      <c r="C90" s="56" t="s">
        <v>4</v>
      </c>
      <c r="D90" s="56" t="s">
        <v>5</v>
      </c>
      <c r="E90" s="56" t="s">
        <v>8</v>
      </c>
      <c r="F90" s="56" t="s">
        <v>43</v>
      </c>
      <c r="G90" s="69"/>
      <c r="H90" s="69"/>
      <c r="I90" s="69"/>
      <c r="J90" s="69"/>
      <c r="K90" s="69"/>
      <c r="L90" s="70"/>
      <c r="M90" s="69"/>
      <c r="N90" s="69"/>
      <c r="O90" s="6"/>
    </row>
    <row r="91" spans="2:15" x14ac:dyDescent="0.25">
      <c r="B91" s="122" t="s">
        <v>75</v>
      </c>
      <c r="C91" s="48" t="s">
        <v>21</v>
      </c>
      <c r="D91" s="48">
        <v>1</v>
      </c>
      <c r="E91" s="85"/>
      <c r="F91" s="124">
        <f>D91*E91</f>
        <v>0</v>
      </c>
      <c r="G91" s="117"/>
      <c r="H91" s="71"/>
      <c r="I91" s="71"/>
      <c r="J91" s="71"/>
      <c r="K91" s="71"/>
      <c r="L91" s="72"/>
      <c r="M91" s="71"/>
      <c r="N91" s="71"/>
      <c r="O91" s="71"/>
    </row>
    <row r="92" spans="2:15" x14ac:dyDescent="0.25">
      <c r="B92" s="122" t="s">
        <v>76</v>
      </c>
      <c r="C92" s="48" t="s">
        <v>21</v>
      </c>
      <c r="D92" s="48">
        <v>1</v>
      </c>
      <c r="E92" s="85"/>
      <c r="F92" s="124">
        <f>D92*E92</f>
        <v>0</v>
      </c>
      <c r="G92" s="117"/>
      <c r="H92" s="71"/>
      <c r="I92" s="71"/>
      <c r="J92" s="71"/>
      <c r="K92" s="71"/>
      <c r="L92" s="72"/>
      <c r="M92" s="71"/>
      <c r="N92" s="71"/>
      <c r="O92" s="71"/>
    </row>
    <row r="93" spans="2:15" x14ac:dyDescent="0.25">
      <c r="B93" s="211" t="s">
        <v>146</v>
      </c>
      <c r="C93" s="211"/>
      <c r="D93" s="211"/>
      <c r="E93" s="250">
        <f>SUM(F91:F92)</f>
        <v>0</v>
      </c>
      <c r="F93" s="251"/>
      <c r="G93" s="101"/>
      <c r="H93" s="101"/>
      <c r="I93" s="101"/>
      <c r="J93" s="215"/>
      <c r="K93" s="215"/>
      <c r="L93" s="215"/>
      <c r="M93" s="215"/>
      <c r="N93" s="215"/>
      <c r="O93" s="46"/>
    </row>
    <row r="94" spans="2:15" s="39" customFormat="1" ht="12" customHeight="1" x14ac:dyDescent="0.25">
      <c r="B94" s="42"/>
      <c r="C94" s="42"/>
      <c r="D94" s="42"/>
      <c r="E94" s="42"/>
      <c r="F94" s="42"/>
      <c r="G94" s="109"/>
      <c r="H94" s="42"/>
      <c r="I94" s="42"/>
      <c r="J94" s="42"/>
      <c r="K94" s="42"/>
      <c r="L94" s="42"/>
      <c r="M94" s="42"/>
      <c r="N94" s="42"/>
      <c r="O94" s="42"/>
    </row>
    <row r="95" spans="2:15" ht="24.95" customHeight="1" x14ac:dyDescent="0.25">
      <c r="B95" s="240" t="s">
        <v>136</v>
      </c>
      <c r="C95" s="241"/>
      <c r="D95" s="241"/>
      <c r="E95" s="241"/>
      <c r="F95" s="241"/>
      <c r="G95" s="241"/>
      <c r="H95" s="241"/>
      <c r="I95" s="241"/>
      <c r="J95" s="241"/>
      <c r="K95" s="241"/>
      <c r="L95" s="241"/>
      <c r="M95" s="241"/>
      <c r="N95" s="241"/>
      <c r="O95" s="242"/>
    </row>
    <row r="96" spans="2:15" s="39" customFormat="1" ht="5.45" customHeight="1" x14ac:dyDescent="0.25">
      <c r="B96" s="42"/>
      <c r="C96" s="42"/>
      <c r="D96" s="42"/>
      <c r="E96" s="42"/>
      <c r="F96" s="42"/>
      <c r="G96" s="109"/>
      <c r="H96" s="42"/>
      <c r="I96" s="42"/>
      <c r="J96" s="42"/>
      <c r="K96" s="42"/>
      <c r="L96" s="42"/>
      <c r="M96" s="42"/>
      <c r="N96" s="42"/>
      <c r="O96" s="42"/>
    </row>
    <row r="97" spans="2:15" ht="30" x14ac:dyDescent="0.25">
      <c r="B97" s="14"/>
      <c r="C97" s="56" t="s">
        <v>4</v>
      </c>
      <c r="D97" s="56" t="s">
        <v>5</v>
      </c>
      <c r="E97" s="56" t="s">
        <v>45</v>
      </c>
      <c r="F97" s="56" t="s">
        <v>46</v>
      </c>
      <c r="G97" s="69"/>
      <c r="H97" s="69"/>
      <c r="I97" s="69"/>
      <c r="J97" s="69"/>
      <c r="K97" s="69"/>
      <c r="L97" s="70"/>
      <c r="M97" s="69"/>
      <c r="N97" s="69"/>
      <c r="O97" s="6"/>
    </row>
    <row r="98" spans="2:15" x14ac:dyDescent="0.25">
      <c r="B98" s="60" t="s">
        <v>77</v>
      </c>
      <c r="C98" s="61"/>
      <c r="D98" s="62"/>
      <c r="E98" s="62"/>
      <c r="F98" s="64"/>
      <c r="G98" s="117"/>
      <c r="H98" s="71"/>
      <c r="I98" s="71"/>
      <c r="J98" s="71"/>
      <c r="K98" s="71"/>
      <c r="L98" s="72"/>
      <c r="M98" s="71"/>
      <c r="N98" s="71"/>
      <c r="O98" s="71"/>
    </row>
    <row r="99" spans="2:15" x14ac:dyDescent="0.25">
      <c r="B99" s="47" t="s">
        <v>78</v>
      </c>
      <c r="C99" s="48" t="s">
        <v>79</v>
      </c>
      <c r="D99" s="48"/>
      <c r="E99" s="123"/>
      <c r="F99" s="124">
        <f>D99*E99</f>
        <v>0</v>
      </c>
      <c r="G99" s="29"/>
      <c r="H99" s="29"/>
      <c r="I99" s="30"/>
      <c r="J99" s="29"/>
      <c r="K99" s="29"/>
      <c r="L99" s="29"/>
      <c r="M99" s="29"/>
      <c r="N99" s="30"/>
      <c r="O99" s="31"/>
    </row>
    <row r="100" spans="2:15" x14ac:dyDescent="0.25">
      <c r="B100" s="211" t="s">
        <v>147</v>
      </c>
      <c r="C100" s="211"/>
      <c r="D100" s="211"/>
      <c r="E100" s="250">
        <f>F99</f>
        <v>0</v>
      </c>
      <c r="F100" s="251"/>
      <c r="G100" s="101"/>
      <c r="H100" s="101"/>
      <c r="I100" s="101"/>
      <c r="J100" s="215"/>
      <c r="K100" s="215"/>
      <c r="L100" s="215"/>
      <c r="M100" s="215"/>
      <c r="N100" s="215"/>
      <c r="O100" s="46"/>
    </row>
    <row r="101" spans="2:15" x14ac:dyDescent="0.25">
      <c r="B101" s="139"/>
      <c r="C101" s="139"/>
      <c r="D101" s="139"/>
      <c r="E101" s="140"/>
      <c r="F101" s="140"/>
      <c r="G101" s="101"/>
      <c r="H101" s="101"/>
      <c r="I101" s="101"/>
      <c r="J101" s="46"/>
      <c r="K101" s="46"/>
      <c r="L101" s="46"/>
      <c r="M101" s="46"/>
      <c r="N101" s="46"/>
      <c r="O101" s="46"/>
    </row>
    <row r="102" spans="2:15" x14ac:dyDescent="0.25">
      <c r="B102" s="211" t="s">
        <v>84</v>
      </c>
      <c r="C102" s="211"/>
      <c r="D102" s="211"/>
      <c r="E102" s="212">
        <f>SUM(O47,E56,E66,E71,E79,E86,E93,E100)</f>
        <v>0</v>
      </c>
      <c r="F102" s="213"/>
      <c r="G102" s="214"/>
      <c r="H102" s="101"/>
      <c r="I102" s="101"/>
      <c r="J102" s="46"/>
      <c r="K102" s="46"/>
      <c r="L102" s="46"/>
      <c r="M102" s="46"/>
      <c r="N102" s="46"/>
      <c r="O102" s="46"/>
    </row>
    <row r="104" spans="2:15" s="39" customFormat="1" ht="24.95" customHeight="1" x14ac:dyDescent="0.25">
      <c r="B104" s="237" t="s">
        <v>137</v>
      </c>
      <c r="C104" s="238"/>
      <c r="D104" s="238"/>
      <c r="E104" s="238"/>
      <c r="F104" s="238"/>
      <c r="G104" s="238"/>
      <c r="H104" s="238"/>
      <c r="I104" s="238"/>
      <c r="J104" s="238"/>
      <c r="K104" s="238"/>
      <c r="L104" s="238"/>
      <c r="M104" s="238"/>
      <c r="N104" s="238"/>
      <c r="O104" s="239"/>
    </row>
    <row r="105" spans="2:15" s="39" customFormat="1" ht="12" customHeight="1" x14ac:dyDescent="0.25">
      <c r="B105" s="42"/>
      <c r="C105" s="42"/>
      <c r="D105" s="42"/>
      <c r="E105" s="42"/>
      <c r="F105" s="42"/>
      <c r="G105" s="109"/>
      <c r="H105" s="42"/>
      <c r="I105" s="42"/>
      <c r="J105" s="42"/>
      <c r="K105" s="42"/>
      <c r="L105" s="42"/>
      <c r="M105" s="42"/>
      <c r="N105" s="42"/>
      <c r="O105" s="42"/>
    </row>
    <row r="106" spans="2:15" ht="16.5" customHeight="1" x14ac:dyDescent="0.25">
      <c r="B106" s="16"/>
      <c r="C106" s="17"/>
      <c r="D106" s="17"/>
      <c r="E106" s="222"/>
      <c r="F106" s="223"/>
      <c r="G106" s="224"/>
      <c r="H106" s="99"/>
      <c r="I106" s="99"/>
      <c r="J106" s="225"/>
      <c r="K106" s="225"/>
      <c r="L106" s="225"/>
      <c r="M106" s="225"/>
      <c r="N106" s="225"/>
      <c r="O106" s="226"/>
    </row>
    <row r="107" spans="2:15" ht="30" x14ac:dyDescent="0.25">
      <c r="B107" s="227"/>
      <c r="C107" s="228"/>
      <c r="D107" s="229"/>
      <c r="E107" s="57" t="s">
        <v>25</v>
      </c>
      <c r="F107" s="57" t="s">
        <v>45</v>
      </c>
      <c r="G107" s="56" t="s">
        <v>46</v>
      </c>
      <c r="H107" s="69"/>
      <c r="I107" s="69"/>
      <c r="J107" s="69"/>
      <c r="K107" s="69"/>
      <c r="L107" s="70"/>
      <c r="M107" s="69"/>
      <c r="N107" s="69"/>
      <c r="O107" s="226"/>
    </row>
    <row r="108" spans="2:15" x14ac:dyDescent="0.25">
      <c r="B108" s="102"/>
      <c r="C108" s="61"/>
      <c r="D108" s="62"/>
      <c r="E108" s="62"/>
      <c r="F108" s="62"/>
      <c r="G108" s="112"/>
      <c r="H108" s="71"/>
      <c r="I108" s="71"/>
      <c r="J108" s="71"/>
      <c r="K108" s="71"/>
      <c r="L108" s="72"/>
      <c r="M108" s="71"/>
      <c r="N108" s="71"/>
      <c r="O108" s="71"/>
    </row>
    <row r="109" spans="2:15" x14ac:dyDescent="0.25">
      <c r="B109" s="98" t="s">
        <v>54</v>
      </c>
      <c r="C109" s="8"/>
      <c r="D109" s="8"/>
      <c r="E109" s="49"/>
      <c r="F109" s="49"/>
      <c r="G109" s="13">
        <f>E109*F109</f>
        <v>0</v>
      </c>
      <c r="H109" s="100"/>
      <c r="I109" s="30"/>
      <c r="J109" s="29"/>
      <c r="K109" s="29"/>
      <c r="L109" s="29"/>
      <c r="M109" s="29"/>
      <c r="N109" s="30"/>
      <c r="O109" s="30"/>
    </row>
    <row r="110" spans="2:15" x14ac:dyDescent="0.25">
      <c r="B110" s="103" t="s">
        <v>80</v>
      </c>
      <c r="C110" s="8"/>
      <c r="D110" s="8"/>
      <c r="E110" s="49"/>
      <c r="F110" s="49"/>
      <c r="G110" s="13">
        <f t="shared" ref="G110:G111" si="7">E110*F110</f>
        <v>0</v>
      </c>
      <c r="H110" s="100"/>
      <c r="I110" s="30"/>
      <c r="J110" s="29"/>
      <c r="K110" s="29"/>
      <c r="L110" s="29"/>
      <c r="M110" s="29"/>
      <c r="N110" s="30"/>
      <c r="O110" s="30"/>
    </row>
    <row r="111" spans="2:15" x14ac:dyDescent="0.25">
      <c r="B111" s="98" t="s">
        <v>52</v>
      </c>
      <c r="C111" s="9"/>
      <c r="D111" s="9"/>
      <c r="E111" s="49"/>
      <c r="F111" s="49"/>
      <c r="G111" s="13">
        <f t="shared" si="7"/>
        <v>0</v>
      </c>
      <c r="H111" s="100"/>
      <c r="I111" s="30"/>
      <c r="J111" s="29"/>
      <c r="K111" s="29"/>
      <c r="L111" s="29"/>
      <c r="M111" s="29"/>
      <c r="N111" s="30"/>
      <c r="O111" s="30"/>
    </row>
    <row r="112" spans="2:15" x14ac:dyDescent="0.25">
      <c r="B112" s="98"/>
      <c r="C112" s="8"/>
      <c r="D112" s="8"/>
      <c r="E112" s="49"/>
      <c r="F112" s="49"/>
      <c r="G112" s="118"/>
      <c r="H112" s="100"/>
      <c r="I112" s="30"/>
      <c r="J112" s="29"/>
      <c r="K112" s="29"/>
      <c r="L112" s="29"/>
      <c r="M112" s="29"/>
      <c r="N112" s="30"/>
      <c r="O112" s="30"/>
    </row>
    <row r="113" spans="2:15" x14ac:dyDescent="0.25">
      <c r="B113" s="98"/>
      <c r="C113" s="9"/>
      <c r="D113" s="9"/>
      <c r="E113" s="49"/>
      <c r="F113" s="49"/>
      <c r="G113" s="118"/>
      <c r="H113" s="100"/>
      <c r="I113" s="30"/>
      <c r="J113" s="29"/>
      <c r="K113" s="29"/>
      <c r="L113" s="29"/>
      <c r="M113" s="29"/>
      <c r="N113" s="30"/>
      <c r="O113" s="30"/>
    </row>
    <row r="114" spans="2:15" x14ac:dyDescent="0.25">
      <c r="B114" s="211" t="s">
        <v>85</v>
      </c>
      <c r="C114" s="211"/>
      <c r="D114" s="211"/>
      <c r="E114" s="212">
        <f>SUM(G109:G113)</f>
        <v>0</v>
      </c>
      <c r="F114" s="213"/>
      <c r="G114" s="214"/>
      <c r="H114" s="101"/>
      <c r="I114" s="101"/>
      <c r="J114" s="215"/>
      <c r="K114" s="215"/>
      <c r="L114" s="215"/>
      <c r="M114" s="215"/>
      <c r="N114" s="215"/>
      <c r="O114" s="46"/>
    </row>
    <row r="115" spans="2:15" ht="14.45" customHeight="1" x14ac:dyDescent="0.25"/>
    <row r="116" spans="2:15" s="39" customFormat="1" ht="24.95" customHeight="1" x14ac:dyDescent="0.25">
      <c r="B116" s="237" t="s">
        <v>138</v>
      </c>
      <c r="C116" s="238"/>
      <c r="D116" s="238"/>
      <c r="E116" s="238"/>
      <c r="F116" s="238"/>
      <c r="G116" s="238"/>
      <c r="H116" s="238"/>
      <c r="I116" s="238"/>
      <c r="J116" s="238"/>
      <c r="K116" s="238"/>
      <c r="L116" s="238"/>
      <c r="M116" s="238"/>
      <c r="N116" s="238"/>
      <c r="O116" s="239"/>
    </row>
    <row r="117" spans="2:15" s="39" customFormat="1" ht="12" customHeight="1" x14ac:dyDescent="0.25">
      <c r="B117" s="42"/>
      <c r="C117" s="42"/>
      <c r="D117" s="42"/>
      <c r="E117" s="42"/>
      <c r="F117" s="42"/>
      <c r="G117" s="109"/>
      <c r="H117" s="42"/>
      <c r="I117" s="42"/>
      <c r="J117" s="42"/>
      <c r="K117" s="42"/>
      <c r="L117" s="42"/>
      <c r="M117" s="42"/>
      <c r="N117" s="42"/>
      <c r="O117" s="42"/>
    </row>
    <row r="118" spans="2:15" ht="16.5" customHeight="1" x14ac:dyDescent="0.25">
      <c r="B118" s="16"/>
      <c r="C118" s="17"/>
      <c r="D118" s="17"/>
      <c r="E118" s="222"/>
      <c r="F118" s="223"/>
      <c r="G118" s="224"/>
      <c r="H118" s="99"/>
      <c r="I118" s="99"/>
      <c r="J118" s="225"/>
      <c r="K118" s="225"/>
      <c r="L118" s="225"/>
      <c r="M118" s="225"/>
      <c r="N118" s="225"/>
      <c r="O118" s="226"/>
    </row>
    <row r="119" spans="2:15" ht="30" x14ac:dyDescent="0.25">
      <c r="B119" s="227"/>
      <c r="C119" s="228"/>
      <c r="D119" s="229"/>
      <c r="E119" s="57" t="s">
        <v>25</v>
      </c>
      <c r="F119" s="57" t="s">
        <v>45</v>
      </c>
      <c r="G119" s="56" t="s">
        <v>46</v>
      </c>
      <c r="H119" s="69"/>
      <c r="I119" s="69"/>
      <c r="J119" s="69"/>
      <c r="K119" s="69"/>
      <c r="L119" s="70"/>
      <c r="M119" s="69"/>
      <c r="N119" s="69"/>
      <c r="O119" s="226"/>
    </row>
    <row r="120" spans="2:15" x14ac:dyDescent="0.25">
      <c r="B120" s="102"/>
      <c r="C120" s="61"/>
      <c r="D120" s="62"/>
      <c r="E120" s="62"/>
      <c r="F120" s="62"/>
      <c r="G120" s="112"/>
      <c r="H120" s="71"/>
      <c r="I120" s="71"/>
      <c r="J120" s="71"/>
      <c r="K120" s="71"/>
      <c r="L120" s="72"/>
      <c r="M120" s="71"/>
      <c r="N120" s="71"/>
      <c r="O120" s="71"/>
    </row>
    <row r="121" spans="2:15" x14ac:dyDescent="0.25">
      <c r="B121" s="98" t="s">
        <v>81</v>
      </c>
      <c r="C121" s="8"/>
      <c r="D121" s="8"/>
      <c r="E121" s="49"/>
      <c r="F121" s="49"/>
      <c r="G121" s="13">
        <f>E121*F121</f>
        <v>0</v>
      </c>
      <c r="H121" s="100"/>
      <c r="I121" s="30"/>
      <c r="J121" s="29"/>
      <c r="K121" s="29"/>
      <c r="L121" s="29"/>
      <c r="M121" s="29"/>
      <c r="N121" s="30"/>
      <c r="O121" s="30"/>
    </row>
    <row r="122" spans="2:15" x14ac:dyDescent="0.25">
      <c r="B122" s="103" t="s">
        <v>60</v>
      </c>
      <c r="C122" s="8"/>
      <c r="D122" s="8"/>
      <c r="E122" s="49"/>
      <c r="F122" s="49"/>
      <c r="G122" s="13">
        <f t="shared" ref="G122:G125" si="8">E122*F122</f>
        <v>0</v>
      </c>
      <c r="H122" s="100"/>
      <c r="I122" s="30"/>
      <c r="J122" s="29"/>
      <c r="K122" s="29"/>
      <c r="L122" s="29"/>
      <c r="M122" s="29"/>
      <c r="N122" s="30"/>
      <c r="O122" s="30"/>
    </row>
    <row r="123" spans="2:15" x14ac:dyDescent="0.25">
      <c r="B123" s="98" t="s">
        <v>52</v>
      </c>
      <c r="C123" s="9"/>
      <c r="D123" s="9"/>
      <c r="E123" s="49"/>
      <c r="F123" s="49"/>
      <c r="G123" s="13">
        <f t="shared" si="8"/>
        <v>0</v>
      </c>
      <c r="H123" s="100"/>
      <c r="I123" s="30"/>
      <c r="J123" s="29"/>
      <c r="K123" s="29"/>
      <c r="L123" s="29"/>
      <c r="M123" s="29"/>
      <c r="N123" s="30"/>
      <c r="O123" s="30"/>
    </row>
    <row r="124" spans="2:15" x14ac:dyDescent="0.25">
      <c r="B124" s="98"/>
      <c r="C124" s="8"/>
      <c r="D124" s="8"/>
      <c r="E124" s="49"/>
      <c r="F124" s="49"/>
      <c r="G124" s="13">
        <f t="shared" si="8"/>
        <v>0</v>
      </c>
      <c r="H124" s="100"/>
      <c r="I124" s="30"/>
      <c r="J124" s="29"/>
      <c r="K124" s="29"/>
      <c r="L124" s="29"/>
      <c r="M124" s="29"/>
      <c r="N124" s="30"/>
      <c r="O124" s="30"/>
    </row>
    <row r="125" spans="2:15" x14ac:dyDescent="0.25">
      <c r="B125" s="98"/>
      <c r="C125" s="9"/>
      <c r="D125" s="9"/>
      <c r="E125" s="49"/>
      <c r="F125" s="49"/>
      <c r="G125" s="13">
        <f t="shared" si="8"/>
        <v>0</v>
      </c>
      <c r="H125" s="100"/>
      <c r="I125" s="30"/>
      <c r="J125" s="29"/>
      <c r="K125" s="29"/>
      <c r="L125" s="29"/>
      <c r="M125" s="29"/>
      <c r="N125" s="30"/>
      <c r="O125" s="30"/>
    </row>
    <row r="126" spans="2:15" x14ac:dyDescent="0.25">
      <c r="B126" s="211" t="s">
        <v>86</v>
      </c>
      <c r="C126" s="211"/>
      <c r="D126" s="211"/>
      <c r="E126" s="212">
        <f>SUM(G121:G125)</f>
        <v>0</v>
      </c>
      <c r="F126" s="213"/>
      <c r="G126" s="214"/>
      <c r="H126" s="101"/>
      <c r="I126" s="101"/>
      <c r="J126" s="215"/>
      <c r="K126" s="215"/>
      <c r="L126" s="215"/>
      <c r="M126" s="215"/>
      <c r="N126" s="215"/>
      <c r="O126" s="46"/>
    </row>
    <row r="128" spans="2:15" s="39" customFormat="1" ht="24.95" customHeight="1" x14ac:dyDescent="0.25">
      <c r="B128" s="237" t="s">
        <v>139</v>
      </c>
      <c r="C128" s="238"/>
      <c r="D128" s="238"/>
      <c r="E128" s="238"/>
      <c r="F128" s="238"/>
      <c r="G128" s="238"/>
      <c r="H128" s="238"/>
      <c r="I128" s="238"/>
      <c r="J128" s="238"/>
      <c r="K128" s="238"/>
      <c r="L128" s="238"/>
      <c r="M128" s="238"/>
      <c r="N128" s="238"/>
      <c r="O128" s="239"/>
    </row>
    <row r="129" spans="2:15" s="39" customFormat="1" ht="12" customHeight="1" x14ac:dyDescent="0.25">
      <c r="B129" s="42"/>
      <c r="C129" s="42"/>
      <c r="D129" s="42"/>
      <c r="E129" s="42"/>
      <c r="F129" s="42"/>
      <c r="G129" s="109"/>
      <c r="H129" s="42"/>
      <c r="I129" s="42"/>
      <c r="J129" s="42"/>
      <c r="K129" s="42"/>
      <c r="L129" s="42"/>
      <c r="M129" s="42"/>
      <c r="N129" s="42"/>
      <c r="O129" s="42"/>
    </row>
    <row r="130" spans="2:15" ht="16.5" customHeight="1" x14ac:dyDescent="0.25">
      <c r="B130" s="16"/>
      <c r="C130" s="17"/>
      <c r="D130" s="17"/>
      <c r="E130" s="222"/>
      <c r="F130" s="223"/>
      <c r="G130" s="224"/>
      <c r="H130" s="99"/>
      <c r="I130" s="99"/>
      <c r="J130" s="225"/>
      <c r="K130" s="225"/>
      <c r="L130" s="225"/>
      <c r="M130" s="225"/>
      <c r="N130" s="225"/>
      <c r="O130" s="226"/>
    </row>
    <row r="131" spans="2:15" ht="30" x14ac:dyDescent="0.25">
      <c r="B131" s="227"/>
      <c r="C131" s="228"/>
      <c r="D131" s="229"/>
      <c r="E131" s="57" t="s">
        <v>25</v>
      </c>
      <c r="F131" s="57" t="s">
        <v>45</v>
      </c>
      <c r="G131" s="56" t="s">
        <v>46</v>
      </c>
      <c r="H131" s="69"/>
      <c r="I131" s="69"/>
      <c r="J131" s="69"/>
      <c r="K131" s="69"/>
      <c r="L131" s="70"/>
      <c r="M131" s="69"/>
      <c r="N131" s="69"/>
      <c r="O131" s="226"/>
    </row>
    <row r="132" spans="2:15" x14ac:dyDescent="0.25">
      <c r="B132" s="102"/>
      <c r="C132" s="61"/>
      <c r="D132" s="62"/>
      <c r="E132" s="62"/>
      <c r="F132" s="62"/>
      <c r="G132" s="112"/>
      <c r="H132" s="71"/>
      <c r="I132" s="71"/>
      <c r="J132" s="71"/>
      <c r="K132" s="71"/>
      <c r="L132" s="72"/>
      <c r="M132" s="71"/>
      <c r="N132" s="71"/>
      <c r="O132" s="71"/>
    </row>
    <row r="133" spans="2:15" x14ac:dyDescent="0.25">
      <c r="B133" s="98" t="s">
        <v>54</v>
      </c>
      <c r="C133" s="8"/>
      <c r="D133" s="8"/>
      <c r="E133" s="49"/>
      <c r="F133" s="49"/>
      <c r="G133" s="13">
        <f>E133*F133</f>
        <v>0</v>
      </c>
      <c r="H133" s="100"/>
      <c r="I133" s="30"/>
      <c r="J133" s="29"/>
      <c r="K133" s="29"/>
      <c r="L133" s="29"/>
      <c r="M133" s="29"/>
      <c r="N133" s="30"/>
      <c r="O133" s="30"/>
    </row>
    <row r="134" spans="2:15" x14ac:dyDescent="0.25">
      <c r="B134" s="103" t="s">
        <v>60</v>
      </c>
      <c r="C134" s="8"/>
      <c r="D134" s="8"/>
      <c r="E134" s="49"/>
      <c r="F134" s="49"/>
      <c r="G134" s="13">
        <f t="shared" ref="G134:G137" si="9">E134*F134</f>
        <v>0</v>
      </c>
      <c r="H134" s="100"/>
      <c r="I134" s="30"/>
      <c r="J134" s="29"/>
      <c r="K134" s="29"/>
      <c r="L134" s="29"/>
      <c r="M134" s="29"/>
      <c r="N134" s="30"/>
      <c r="O134" s="30"/>
    </row>
    <row r="135" spans="2:15" x14ac:dyDescent="0.25">
      <c r="B135" s="98" t="s">
        <v>52</v>
      </c>
      <c r="C135" s="9"/>
      <c r="D135" s="9"/>
      <c r="E135" s="49"/>
      <c r="F135" s="49"/>
      <c r="G135" s="13">
        <f t="shared" si="9"/>
        <v>0</v>
      </c>
      <c r="H135" s="100"/>
      <c r="I135" s="30"/>
      <c r="J135" s="29"/>
      <c r="K135" s="29"/>
      <c r="L135" s="29"/>
      <c r="M135" s="29"/>
      <c r="N135" s="30"/>
      <c r="O135" s="30"/>
    </row>
    <row r="136" spans="2:15" x14ac:dyDescent="0.25">
      <c r="B136" s="98"/>
      <c r="C136" s="8"/>
      <c r="D136" s="8"/>
      <c r="E136" s="49"/>
      <c r="F136" s="49"/>
      <c r="G136" s="13">
        <f t="shared" si="9"/>
        <v>0</v>
      </c>
      <c r="H136" s="100"/>
      <c r="I136" s="30"/>
      <c r="J136" s="29"/>
      <c r="K136" s="29"/>
      <c r="L136" s="29"/>
      <c r="M136" s="29"/>
      <c r="N136" s="30"/>
      <c r="O136" s="30"/>
    </row>
    <row r="137" spans="2:15" x14ac:dyDescent="0.25">
      <c r="B137" s="98"/>
      <c r="C137" s="9"/>
      <c r="D137" s="9"/>
      <c r="E137" s="49"/>
      <c r="F137" s="49"/>
      <c r="G137" s="13">
        <f t="shared" si="9"/>
        <v>0</v>
      </c>
      <c r="H137" s="100"/>
      <c r="I137" s="30"/>
      <c r="J137" s="29"/>
      <c r="K137" s="29"/>
      <c r="L137" s="29"/>
      <c r="M137" s="29"/>
      <c r="N137" s="30"/>
      <c r="O137" s="30"/>
    </row>
    <row r="138" spans="2:15" x14ac:dyDescent="0.25">
      <c r="B138" s="211" t="s">
        <v>87</v>
      </c>
      <c r="C138" s="211"/>
      <c r="D138" s="211"/>
      <c r="E138" s="212">
        <f>SUM(G133:G137)</f>
        <v>0</v>
      </c>
      <c r="F138" s="213"/>
      <c r="G138" s="214"/>
      <c r="H138" s="101"/>
      <c r="I138" s="101"/>
      <c r="J138" s="215"/>
      <c r="K138" s="215"/>
      <c r="L138" s="215"/>
      <c r="M138" s="215"/>
      <c r="N138" s="215"/>
      <c r="O138" s="46"/>
    </row>
    <row r="140" spans="2:15" ht="24.95" customHeight="1" x14ac:dyDescent="0.25">
      <c r="B140" s="237" t="s">
        <v>187</v>
      </c>
      <c r="C140" s="238"/>
      <c r="D140" s="238"/>
      <c r="E140" s="238"/>
      <c r="F140" s="238"/>
      <c r="G140" s="238"/>
      <c r="H140" s="238"/>
      <c r="I140" s="238"/>
      <c r="J140" s="238"/>
      <c r="K140" s="238"/>
      <c r="L140" s="238"/>
      <c r="M140" s="238"/>
      <c r="N140" s="238"/>
      <c r="O140" s="239"/>
    </row>
    <row r="141" spans="2:15" ht="12" customHeight="1" x14ac:dyDescent="0.25"/>
    <row r="142" spans="2:15" x14ac:dyDescent="0.25">
      <c r="B142" s="16"/>
      <c r="C142" s="17"/>
      <c r="D142" s="17"/>
      <c r="E142" s="222"/>
      <c r="F142" s="223"/>
      <c r="G142" s="224"/>
    </row>
    <row r="143" spans="2:15" ht="30" x14ac:dyDescent="0.25">
      <c r="B143" s="163"/>
      <c r="C143" s="56" t="s">
        <v>4</v>
      </c>
      <c r="D143" s="56" t="s">
        <v>5</v>
      </c>
      <c r="E143" s="57" t="s">
        <v>25</v>
      </c>
      <c r="F143" s="57" t="s">
        <v>45</v>
      </c>
      <c r="G143" s="56" t="s">
        <v>46</v>
      </c>
    </row>
    <row r="144" spans="2:15" x14ac:dyDescent="0.25">
      <c r="B144" s="102"/>
      <c r="C144" s="61"/>
      <c r="D144" s="62"/>
      <c r="E144" s="62"/>
      <c r="F144" s="62"/>
      <c r="G144" s="112"/>
    </row>
    <row r="145" spans="2:14" x14ac:dyDescent="0.25">
      <c r="B145" s="98" t="s">
        <v>54</v>
      </c>
      <c r="C145" s="8"/>
      <c r="D145" s="8"/>
      <c r="E145" s="49"/>
      <c r="F145" s="49"/>
      <c r="G145" s="13">
        <f>E145*F145</f>
        <v>0</v>
      </c>
    </row>
    <row r="146" spans="2:14" x14ac:dyDescent="0.25">
      <c r="B146" s="103" t="s">
        <v>190</v>
      </c>
      <c r="C146" s="8" t="s">
        <v>189</v>
      </c>
      <c r="D146" s="8">
        <v>1</v>
      </c>
      <c r="E146" s="49"/>
      <c r="F146" s="49"/>
      <c r="G146" s="13">
        <f t="shared" ref="G146:G149" si="10">E146*F146</f>
        <v>0</v>
      </c>
    </row>
    <row r="147" spans="2:14" x14ac:dyDescent="0.25">
      <c r="B147" s="98" t="s">
        <v>52</v>
      </c>
      <c r="C147" s="9"/>
      <c r="D147" s="9"/>
      <c r="E147" s="49"/>
      <c r="F147" s="49"/>
      <c r="G147" s="13">
        <f t="shared" si="10"/>
        <v>0</v>
      </c>
    </row>
    <row r="148" spans="2:14" x14ac:dyDescent="0.25">
      <c r="B148" s="98"/>
      <c r="C148" s="8"/>
      <c r="D148" s="8"/>
      <c r="E148" s="49"/>
      <c r="F148" s="49"/>
      <c r="G148" s="13">
        <f t="shared" si="10"/>
        <v>0</v>
      </c>
    </row>
    <row r="149" spans="2:14" x14ac:dyDescent="0.25">
      <c r="B149" s="98"/>
      <c r="C149" s="9"/>
      <c r="D149" s="9"/>
      <c r="E149" s="49"/>
      <c r="F149" s="49"/>
      <c r="G149" s="13">
        <f t="shared" si="10"/>
        <v>0</v>
      </c>
    </row>
    <row r="150" spans="2:14" x14ac:dyDescent="0.25">
      <c r="B150" s="211" t="s">
        <v>188</v>
      </c>
      <c r="C150" s="211"/>
      <c r="D150" s="211"/>
      <c r="E150" s="212">
        <f>SUM(G145:G149)</f>
        <v>0</v>
      </c>
      <c r="F150" s="213"/>
      <c r="G150" s="214"/>
    </row>
    <row r="152" spans="2:14" ht="15.75" x14ac:dyDescent="0.25">
      <c r="I152" s="234" t="s">
        <v>210</v>
      </c>
      <c r="J152" s="235"/>
      <c r="K152" s="235"/>
      <c r="L152" s="235"/>
      <c r="M152" s="235"/>
      <c r="N152" s="235"/>
    </row>
    <row r="153" spans="2:14" x14ac:dyDescent="0.25">
      <c r="I153" s="210">
        <f>SUM(E16,E102,E114,E126,E138,E150)</f>
        <v>0</v>
      </c>
      <c r="J153" s="236"/>
      <c r="K153" s="236"/>
      <c r="L153" s="236"/>
      <c r="M153" s="236"/>
      <c r="N153" s="236"/>
    </row>
  </sheetData>
  <mergeCells count="75">
    <mergeCell ref="B102:D102"/>
    <mergeCell ref="E102:G102"/>
    <mergeCell ref="B128:O128"/>
    <mergeCell ref="E130:G130"/>
    <mergeCell ref="J130:N130"/>
    <mergeCell ref="O130:O131"/>
    <mergeCell ref="B131:D131"/>
    <mergeCell ref="B104:O104"/>
    <mergeCell ref="E106:G106"/>
    <mergeCell ref="J106:N106"/>
    <mergeCell ref="O106:O107"/>
    <mergeCell ref="B107:D107"/>
    <mergeCell ref="B114:D114"/>
    <mergeCell ref="E114:G114"/>
    <mergeCell ref="J114:N114"/>
    <mergeCell ref="B138:D138"/>
    <mergeCell ref="E138:G138"/>
    <mergeCell ref="J138:N138"/>
    <mergeCell ref="B116:O116"/>
    <mergeCell ref="E118:G118"/>
    <mergeCell ref="J118:N118"/>
    <mergeCell ref="O118:O119"/>
    <mergeCell ref="B119:D119"/>
    <mergeCell ref="B126:D126"/>
    <mergeCell ref="E126:G126"/>
    <mergeCell ref="J126:N126"/>
    <mergeCell ref="B100:D100"/>
    <mergeCell ref="E100:F100"/>
    <mergeCell ref="J100:N100"/>
    <mergeCell ref="B73:O73"/>
    <mergeCell ref="B79:D79"/>
    <mergeCell ref="E79:F79"/>
    <mergeCell ref="J79:N79"/>
    <mergeCell ref="B81:O81"/>
    <mergeCell ref="B86:D86"/>
    <mergeCell ref="E86:F86"/>
    <mergeCell ref="J86:N86"/>
    <mergeCell ref="B88:O88"/>
    <mergeCell ref="B93:D93"/>
    <mergeCell ref="E93:F93"/>
    <mergeCell ref="J93:N93"/>
    <mergeCell ref="B95:O95"/>
    <mergeCell ref="B66:D66"/>
    <mergeCell ref="E66:F66"/>
    <mergeCell ref="J66:N66"/>
    <mergeCell ref="B71:D71"/>
    <mergeCell ref="E71:F71"/>
    <mergeCell ref="J71:N71"/>
    <mergeCell ref="B61:F61"/>
    <mergeCell ref="B18:O18"/>
    <mergeCell ref="B20:O20"/>
    <mergeCell ref="E22:I22"/>
    <mergeCell ref="J22:N22"/>
    <mergeCell ref="O22:O23"/>
    <mergeCell ref="B47:D47"/>
    <mergeCell ref="E47:I47"/>
    <mergeCell ref="J47:N47"/>
    <mergeCell ref="B49:O49"/>
    <mergeCell ref="B56:D56"/>
    <mergeCell ref="E56:F56"/>
    <mergeCell ref="J56:N56"/>
    <mergeCell ref="B58:O58"/>
    <mergeCell ref="B16:D16"/>
    <mergeCell ref="E16:G16"/>
    <mergeCell ref="A3:O3"/>
    <mergeCell ref="B5:O5"/>
    <mergeCell ref="B7:O7"/>
    <mergeCell ref="E9:G9"/>
    <mergeCell ref="B10:D10"/>
    <mergeCell ref="I152:N152"/>
    <mergeCell ref="I153:N153"/>
    <mergeCell ref="B140:O140"/>
    <mergeCell ref="E142:G142"/>
    <mergeCell ref="B150:D150"/>
    <mergeCell ref="E150:G150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2" manualBreakCount="2">
    <brk id="56" max="15" man="1"/>
    <brk id="115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F7CAB-13DA-4C56-AC21-558C5B561EE2}">
  <sheetPr>
    <tabColor theme="8"/>
    <pageSetUpPr fitToPage="1"/>
  </sheetPr>
  <dimension ref="A1:T152"/>
  <sheetViews>
    <sheetView view="pageBreakPreview" zoomScale="85" zoomScaleNormal="100" zoomScaleSheetLayoutView="85" workbookViewId="0">
      <selection activeCell="B24" sqref="B24:B45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1:15" s="39" customFormat="1" ht="21" customHeight="1" x14ac:dyDescent="0.25">
      <c r="B1" s="89" t="s">
        <v>116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1:15" s="39" customFormat="1" ht="9.9499999999999993" customHeight="1" x14ac:dyDescent="0.25">
      <c r="B2" s="6"/>
      <c r="C2" s="6"/>
      <c r="D2" s="6"/>
      <c r="G2" s="74"/>
    </row>
    <row r="3" spans="1:15" s="39" customFormat="1" ht="24.95" customHeight="1" x14ac:dyDescent="0.25">
      <c r="A3" s="252" t="s">
        <v>55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4"/>
    </row>
    <row r="4" spans="1:15" s="39" customFormat="1" ht="18" customHeight="1" x14ac:dyDescent="0.25">
      <c r="B4" s="42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1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1:15" s="39" customFormat="1" ht="14.25" customHeight="1" x14ac:dyDescent="0.25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1:15" s="39" customFormat="1" ht="24.95" customHeight="1" x14ac:dyDescent="0.25">
      <c r="B7" s="237" t="s">
        <v>150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1:15" s="39" customFormat="1" ht="15" customHeight="1" x14ac:dyDescent="0.25"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</row>
    <row r="9" spans="1:15" s="39" customFormat="1" ht="16.5" customHeight="1" x14ac:dyDescent="0.25">
      <c r="B9" s="16"/>
      <c r="C9" s="17"/>
      <c r="D9" s="17"/>
      <c r="E9" s="222"/>
      <c r="F9" s="223"/>
      <c r="G9" s="224"/>
      <c r="H9" s="160"/>
      <c r="I9" s="160"/>
      <c r="J9" s="160"/>
      <c r="K9" s="160"/>
      <c r="L9" s="160"/>
      <c r="M9" s="160"/>
      <c r="N9" s="160"/>
      <c r="O9" s="160"/>
    </row>
    <row r="10" spans="1:15" s="39" customFormat="1" ht="30" customHeight="1" x14ac:dyDescent="0.25">
      <c r="B10" s="227"/>
      <c r="C10" s="228"/>
      <c r="D10" s="229"/>
      <c r="E10" s="57" t="s">
        <v>25</v>
      </c>
      <c r="F10" s="57" t="s">
        <v>45</v>
      </c>
      <c r="G10" s="56" t="s">
        <v>46</v>
      </c>
      <c r="H10" s="160"/>
      <c r="I10" s="160"/>
      <c r="J10" s="160"/>
      <c r="K10" s="160"/>
      <c r="L10" s="160"/>
      <c r="M10" s="160"/>
      <c r="N10" s="160"/>
      <c r="O10" s="160"/>
    </row>
    <row r="11" spans="1:15" s="39" customFormat="1" ht="15" customHeight="1" x14ac:dyDescent="0.25">
      <c r="B11" s="102" t="s">
        <v>151</v>
      </c>
      <c r="C11" s="61"/>
      <c r="D11" s="62"/>
      <c r="E11" s="62"/>
      <c r="F11" s="62"/>
      <c r="G11" s="112"/>
      <c r="H11" s="160"/>
      <c r="I11" s="160"/>
      <c r="J11" s="160"/>
      <c r="K11" s="160"/>
      <c r="L11" s="160"/>
      <c r="M11" s="160"/>
      <c r="N11" s="160"/>
      <c r="O11" s="160"/>
    </row>
    <row r="12" spans="1:15" s="39" customFormat="1" ht="15" customHeight="1" x14ac:dyDescent="0.25">
      <c r="B12" s="131" t="s">
        <v>83</v>
      </c>
      <c r="C12" s="8"/>
      <c r="D12" s="8"/>
      <c r="E12" s="49"/>
      <c r="F12" s="49"/>
      <c r="G12" s="13"/>
      <c r="H12" s="160"/>
      <c r="I12" s="160"/>
      <c r="J12" s="160"/>
      <c r="K12" s="160"/>
      <c r="L12" s="160"/>
      <c r="M12" s="160"/>
      <c r="N12" s="160"/>
      <c r="O12" s="160"/>
    </row>
    <row r="13" spans="1:15" s="39" customFormat="1" ht="15" customHeight="1" x14ac:dyDescent="0.25">
      <c r="B13" s="98" t="s">
        <v>149</v>
      </c>
      <c r="C13" s="9"/>
      <c r="D13" s="9"/>
      <c r="E13" s="49"/>
      <c r="F13" s="49"/>
      <c r="G13" s="13">
        <f t="shared" ref="G13:G15" si="0">E13*F13</f>
        <v>0</v>
      </c>
      <c r="H13" s="160"/>
      <c r="I13" s="160"/>
      <c r="J13" s="160"/>
      <c r="K13" s="160"/>
      <c r="L13" s="160"/>
      <c r="M13" s="160"/>
      <c r="N13" s="160"/>
      <c r="O13" s="160"/>
    </row>
    <row r="14" spans="1:15" s="39" customFormat="1" ht="15" customHeight="1" x14ac:dyDescent="0.25">
      <c r="B14" s="98" t="s">
        <v>52</v>
      </c>
      <c r="C14" s="23"/>
      <c r="D14" s="23"/>
      <c r="E14" s="49"/>
      <c r="F14" s="49"/>
      <c r="G14" s="13">
        <f t="shared" si="0"/>
        <v>0</v>
      </c>
      <c r="H14" s="160"/>
      <c r="I14" s="160"/>
      <c r="J14" s="160"/>
      <c r="K14" s="160"/>
      <c r="L14" s="160"/>
      <c r="M14" s="160"/>
      <c r="N14" s="160"/>
      <c r="O14" s="160"/>
    </row>
    <row r="15" spans="1:15" s="39" customFormat="1" ht="15" customHeight="1" x14ac:dyDescent="0.25">
      <c r="B15" s="98"/>
      <c r="C15" s="23"/>
      <c r="D15" s="23"/>
      <c r="E15" s="49"/>
      <c r="F15" s="49"/>
      <c r="G15" s="13">
        <f t="shared" si="0"/>
        <v>0</v>
      </c>
      <c r="H15" s="160"/>
      <c r="I15" s="160"/>
      <c r="J15" s="160"/>
      <c r="K15" s="160"/>
      <c r="L15" s="160"/>
      <c r="M15" s="160"/>
      <c r="N15" s="160"/>
      <c r="O15" s="160"/>
    </row>
    <row r="16" spans="1:15" s="39" customFormat="1" ht="15" customHeight="1" x14ac:dyDescent="0.25">
      <c r="B16" s="211" t="s">
        <v>148</v>
      </c>
      <c r="C16" s="211"/>
      <c r="D16" s="211"/>
      <c r="E16" s="212">
        <f>SUM(G12:G15)</f>
        <v>0</v>
      </c>
      <c r="F16" s="213"/>
      <c r="G16" s="214"/>
      <c r="H16" s="160"/>
      <c r="I16" s="160"/>
      <c r="J16" s="160"/>
      <c r="K16" s="160"/>
      <c r="L16" s="160"/>
      <c r="M16" s="160"/>
      <c r="N16" s="160"/>
      <c r="O16" s="160"/>
    </row>
    <row r="17" spans="2:15" s="39" customFormat="1" ht="12" customHeight="1" x14ac:dyDescent="0.25">
      <c r="B17" s="42"/>
      <c r="C17" s="42"/>
      <c r="D17" s="42"/>
      <c r="E17" s="42"/>
      <c r="F17" s="42"/>
      <c r="G17" s="109"/>
      <c r="H17" s="42"/>
      <c r="I17" s="42"/>
      <c r="J17" s="42"/>
      <c r="K17" s="42"/>
      <c r="L17" s="42"/>
      <c r="M17" s="42"/>
      <c r="N17" s="42"/>
      <c r="O17" s="42"/>
    </row>
    <row r="18" spans="2:15" s="39" customFormat="1" ht="24.95" customHeight="1" x14ac:dyDescent="0.25">
      <c r="B18" s="237" t="s">
        <v>127</v>
      </c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9"/>
    </row>
    <row r="19" spans="2:15" s="39" customFormat="1" ht="12" customHeight="1" x14ac:dyDescent="0.25">
      <c r="B19" s="42"/>
      <c r="C19" s="42"/>
      <c r="D19" s="42"/>
      <c r="E19" s="42"/>
      <c r="F19" s="42"/>
      <c r="G19" s="109"/>
      <c r="H19" s="42"/>
      <c r="I19" s="42"/>
      <c r="J19" s="42"/>
      <c r="K19" s="42"/>
      <c r="L19" s="42"/>
      <c r="M19" s="42"/>
      <c r="N19" s="42"/>
      <c r="O19" s="42"/>
    </row>
    <row r="20" spans="2:15" ht="24.95" customHeight="1" x14ac:dyDescent="0.25">
      <c r="B20" s="240" t="s">
        <v>128</v>
      </c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2"/>
    </row>
    <row r="21" spans="2:15" s="39" customFormat="1" ht="5.45" customHeight="1" x14ac:dyDescent="0.25">
      <c r="B21" s="42"/>
      <c r="C21" s="42"/>
      <c r="D21" s="42"/>
      <c r="E21" s="42"/>
      <c r="F21" s="42"/>
      <c r="G21" s="109"/>
      <c r="H21" s="42"/>
      <c r="I21" s="42"/>
      <c r="J21" s="42"/>
      <c r="K21" s="42"/>
      <c r="L21" s="42"/>
      <c r="M21" s="42"/>
      <c r="N21" s="42"/>
      <c r="O21" s="42"/>
    </row>
    <row r="22" spans="2:15" ht="16.5" customHeight="1" x14ac:dyDescent="0.25">
      <c r="B22" s="16"/>
      <c r="C22" s="17"/>
      <c r="D22" s="17"/>
      <c r="E22" s="246" t="s">
        <v>1</v>
      </c>
      <c r="F22" s="246"/>
      <c r="G22" s="246"/>
      <c r="H22" s="246"/>
      <c r="I22" s="246"/>
      <c r="J22" s="247" t="s">
        <v>2</v>
      </c>
      <c r="K22" s="247"/>
      <c r="L22" s="247"/>
      <c r="M22" s="247"/>
      <c r="N22" s="247"/>
      <c r="O22" s="248" t="s">
        <v>3</v>
      </c>
    </row>
    <row r="23" spans="2:15" ht="30" x14ac:dyDescent="0.25">
      <c r="B23" s="14"/>
      <c r="C23" s="56" t="s">
        <v>4</v>
      </c>
      <c r="D23" s="56" t="s">
        <v>5</v>
      </c>
      <c r="E23" s="57" t="s">
        <v>6</v>
      </c>
      <c r="F23" s="57" t="s">
        <v>7</v>
      </c>
      <c r="G23" s="57" t="s">
        <v>8</v>
      </c>
      <c r="H23" s="57" t="s">
        <v>9</v>
      </c>
      <c r="I23" s="57" t="s">
        <v>0</v>
      </c>
      <c r="J23" s="58" t="s">
        <v>6</v>
      </c>
      <c r="K23" s="58" t="s">
        <v>7</v>
      </c>
      <c r="L23" s="59" t="s">
        <v>8</v>
      </c>
      <c r="M23" s="58" t="s">
        <v>9</v>
      </c>
      <c r="N23" s="58" t="s">
        <v>0</v>
      </c>
      <c r="O23" s="248"/>
    </row>
    <row r="24" spans="2:15" x14ac:dyDescent="0.25">
      <c r="B24" s="60" t="s">
        <v>63</v>
      </c>
      <c r="C24" s="61"/>
      <c r="D24" s="62"/>
      <c r="E24" s="62"/>
      <c r="F24" s="62"/>
      <c r="G24" s="113"/>
      <c r="H24" s="62"/>
      <c r="I24" s="62"/>
      <c r="J24" s="62"/>
      <c r="K24" s="62"/>
      <c r="L24" s="63"/>
      <c r="M24" s="62"/>
      <c r="N24" s="62"/>
      <c r="O24" s="64"/>
    </row>
    <row r="25" spans="2:15" x14ac:dyDescent="0.25">
      <c r="B25" s="18" t="s">
        <v>107</v>
      </c>
      <c r="C25" s="7" t="s">
        <v>13</v>
      </c>
      <c r="D25" s="104">
        <v>3905</v>
      </c>
      <c r="E25" s="49"/>
      <c r="F25" s="49"/>
      <c r="G25" s="50"/>
      <c r="H25" s="51"/>
      <c r="I25" s="52">
        <f>G25*H25</f>
        <v>0</v>
      </c>
      <c r="J25" s="10"/>
      <c r="K25" s="10"/>
      <c r="L25" s="10"/>
      <c r="M25" s="10"/>
      <c r="N25" s="11">
        <f>L25*M25</f>
        <v>0</v>
      </c>
      <c r="O25" s="12">
        <f>I25+N25</f>
        <v>0</v>
      </c>
    </row>
    <row r="26" spans="2:15" x14ac:dyDescent="0.25">
      <c r="B26" s="142" t="s">
        <v>108</v>
      </c>
      <c r="C26" s="143" t="s">
        <v>13</v>
      </c>
      <c r="D26" s="144">
        <v>354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45">
        <f>I26+N26</f>
        <v>0</v>
      </c>
    </row>
    <row r="27" spans="2:15" x14ac:dyDescent="0.25">
      <c r="B27" s="25" t="s">
        <v>64</v>
      </c>
      <c r="C27" s="86" t="s">
        <v>13</v>
      </c>
      <c r="D27" s="178">
        <v>1154</v>
      </c>
      <c r="E27" s="49"/>
      <c r="F27" s="49"/>
      <c r="G27" s="50"/>
      <c r="H27" s="51"/>
      <c r="I27" s="52">
        <f t="shared" ref="I27:I30" si="1">G27*H27</f>
        <v>0</v>
      </c>
      <c r="J27" s="10"/>
      <c r="K27" s="10"/>
      <c r="L27" s="10"/>
      <c r="M27" s="10"/>
      <c r="N27" s="11">
        <f t="shared" ref="N27:N30" si="2">L27*M27</f>
        <v>0</v>
      </c>
      <c r="O27" s="145">
        <f t="shared" ref="O27:O30" si="3">I27+N27</f>
        <v>0</v>
      </c>
    </row>
    <row r="28" spans="2:15" x14ac:dyDescent="0.25">
      <c r="B28" s="179" t="s">
        <v>109</v>
      </c>
      <c r="C28" s="180" t="s">
        <v>13</v>
      </c>
      <c r="D28" s="181">
        <v>300</v>
      </c>
      <c r="E28" s="49"/>
      <c r="F28" s="49"/>
      <c r="G28" s="50"/>
      <c r="H28" s="51"/>
      <c r="I28" s="52">
        <f t="shared" si="1"/>
        <v>0</v>
      </c>
      <c r="J28" s="10"/>
      <c r="K28" s="10"/>
      <c r="L28" s="10"/>
      <c r="M28" s="10"/>
      <c r="N28" s="11">
        <f t="shared" si="2"/>
        <v>0</v>
      </c>
      <c r="O28" s="145">
        <f t="shared" si="3"/>
        <v>0</v>
      </c>
    </row>
    <row r="29" spans="2:15" x14ac:dyDescent="0.25">
      <c r="B29" s="179" t="s">
        <v>174</v>
      </c>
      <c r="C29" s="180" t="s">
        <v>13</v>
      </c>
      <c r="D29" s="181">
        <v>200</v>
      </c>
      <c r="E29" s="49"/>
      <c r="F29" s="49"/>
      <c r="G29" s="50"/>
      <c r="H29" s="51"/>
      <c r="I29" s="52">
        <f t="shared" si="1"/>
        <v>0</v>
      </c>
      <c r="J29" s="10"/>
      <c r="K29" s="10"/>
      <c r="L29" s="10"/>
      <c r="M29" s="10"/>
      <c r="N29" s="11">
        <f t="shared" si="2"/>
        <v>0</v>
      </c>
      <c r="O29" s="145">
        <f t="shared" si="3"/>
        <v>0</v>
      </c>
    </row>
    <row r="30" spans="2:15" x14ac:dyDescent="0.25">
      <c r="B30" s="182" t="s">
        <v>175</v>
      </c>
      <c r="C30" s="183" t="s">
        <v>13</v>
      </c>
      <c r="D30" s="184">
        <v>330</v>
      </c>
      <c r="E30" s="49"/>
      <c r="F30" s="49"/>
      <c r="G30" s="50"/>
      <c r="H30" s="51"/>
      <c r="I30" s="52">
        <f t="shared" si="1"/>
        <v>0</v>
      </c>
      <c r="J30" s="10"/>
      <c r="K30" s="10"/>
      <c r="L30" s="10"/>
      <c r="M30" s="10"/>
      <c r="N30" s="11">
        <f t="shared" si="2"/>
        <v>0</v>
      </c>
      <c r="O30" s="145">
        <f t="shared" si="3"/>
        <v>0</v>
      </c>
    </row>
    <row r="31" spans="2:15" x14ac:dyDescent="0.25">
      <c r="B31" s="60" t="s">
        <v>65</v>
      </c>
      <c r="C31" s="61"/>
      <c r="D31" s="62"/>
      <c r="E31" s="62"/>
      <c r="F31" s="62"/>
      <c r="G31" s="113"/>
      <c r="H31" s="62"/>
      <c r="I31" s="62"/>
      <c r="J31" s="62"/>
      <c r="K31" s="62"/>
      <c r="L31" s="63"/>
      <c r="M31" s="62"/>
      <c r="N31" s="62"/>
      <c r="O31" s="64"/>
    </row>
    <row r="32" spans="2:15" x14ac:dyDescent="0.25">
      <c r="B32" s="18" t="s">
        <v>176</v>
      </c>
      <c r="C32" s="7" t="s">
        <v>13</v>
      </c>
      <c r="D32" s="104">
        <v>614</v>
      </c>
      <c r="E32" s="49"/>
      <c r="F32" s="49"/>
      <c r="G32" s="50"/>
      <c r="H32" s="51"/>
      <c r="I32" s="52">
        <f>G32*H32</f>
        <v>0</v>
      </c>
      <c r="J32" s="10"/>
      <c r="K32" s="10"/>
      <c r="L32" s="10"/>
      <c r="M32" s="10"/>
      <c r="N32" s="11">
        <f>L32*M32</f>
        <v>0</v>
      </c>
      <c r="O32" s="12">
        <f>I32+N32</f>
        <v>0</v>
      </c>
    </row>
    <row r="33" spans="2:18" x14ac:dyDescent="0.25">
      <c r="B33" s="20" t="s">
        <v>66</v>
      </c>
      <c r="C33" s="9" t="s">
        <v>13</v>
      </c>
      <c r="D33" s="106">
        <v>115</v>
      </c>
      <c r="E33" s="49"/>
      <c r="F33" s="49"/>
      <c r="G33" s="50"/>
      <c r="H33" s="51"/>
      <c r="I33" s="52">
        <f>G33*H33</f>
        <v>0</v>
      </c>
      <c r="J33" s="10"/>
      <c r="K33" s="10"/>
      <c r="L33" s="10"/>
      <c r="M33" s="10"/>
      <c r="N33" s="11">
        <f>L33*M33</f>
        <v>0</v>
      </c>
      <c r="O33" s="13">
        <f>I33+N33</f>
        <v>0</v>
      </c>
    </row>
    <row r="34" spans="2:18" x14ac:dyDescent="0.25">
      <c r="B34" s="60" t="s">
        <v>67</v>
      </c>
      <c r="C34" s="61"/>
      <c r="D34" s="62"/>
      <c r="E34" s="62"/>
      <c r="F34" s="62"/>
      <c r="G34" s="113"/>
      <c r="H34" s="62"/>
      <c r="I34" s="62"/>
      <c r="J34" s="62"/>
      <c r="K34" s="62"/>
      <c r="L34" s="63"/>
      <c r="M34" s="62"/>
      <c r="N34" s="62"/>
      <c r="O34" s="64"/>
      <c r="R34" s="169"/>
    </row>
    <row r="35" spans="2:18" x14ac:dyDescent="0.25">
      <c r="B35" s="20" t="s">
        <v>68</v>
      </c>
      <c r="C35" s="9" t="s">
        <v>13</v>
      </c>
      <c r="D35" s="106">
        <v>750</v>
      </c>
      <c r="E35" s="49"/>
      <c r="F35" s="49"/>
      <c r="G35" s="50"/>
      <c r="H35" s="51"/>
      <c r="I35" s="52">
        <f>G35*H35</f>
        <v>0</v>
      </c>
      <c r="J35" s="10"/>
      <c r="K35" s="10"/>
      <c r="L35" s="10"/>
      <c r="M35" s="10"/>
      <c r="N35" s="11">
        <f>L35*M35</f>
        <v>0</v>
      </c>
      <c r="O35" s="13">
        <f>I35+N35</f>
        <v>0</v>
      </c>
    </row>
    <row r="36" spans="2:18" x14ac:dyDescent="0.25">
      <c r="B36" s="60" t="s">
        <v>69</v>
      </c>
      <c r="C36" s="61"/>
      <c r="D36" s="62"/>
      <c r="E36" s="62"/>
      <c r="F36" s="62"/>
      <c r="G36" s="113"/>
      <c r="H36" s="62"/>
      <c r="I36" s="62"/>
      <c r="J36" s="62"/>
      <c r="K36" s="62"/>
      <c r="L36" s="63"/>
      <c r="M36" s="62"/>
      <c r="N36" s="62"/>
      <c r="O36" s="64"/>
    </row>
    <row r="37" spans="2:18" x14ac:dyDescent="0.25">
      <c r="B37" s="146" t="s">
        <v>112</v>
      </c>
      <c r="C37" s="148" t="s">
        <v>13</v>
      </c>
      <c r="D37" s="104">
        <v>112</v>
      </c>
      <c r="E37" s="49"/>
      <c r="F37" s="49"/>
      <c r="G37" s="50"/>
      <c r="H37" s="51"/>
      <c r="I37" s="52">
        <f>G37*H37</f>
        <v>0</v>
      </c>
      <c r="J37" s="10"/>
      <c r="K37" s="10"/>
      <c r="L37" s="10"/>
      <c r="M37" s="10"/>
      <c r="N37" s="11">
        <f>L37*M37</f>
        <v>0</v>
      </c>
      <c r="O37" s="151">
        <f>I37+N37</f>
        <v>0</v>
      </c>
    </row>
    <row r="38" spans="2:18" x14ac:dyDescent="0.25">
      <c r="B38" s="147" t="s">
        <v>113</v>
      </c>
      <c r="C38" s="143" t="s">
        <v>13</v>
      </c>
      <c r="D38" s="144">
        <v>3700</v>
      </c>
      <c r="E38" s="49"/>
      <c r="F38" s="49"/>
      <c r="G38" s="50"/>
      <c r="H38" s="51"/>
      <c r="I38" s="52">
        <f t="shared" ref="I38:I39" si="4">G38*H38</f>
        <v>0</v>
      </c>
      <c r="J38" s="10"/>
      <c r="K38" s="10"/>
      <c r="L38" s="10"/>
      <c r="M38" s="10"/>
      <c r="N38" s="11">
        <f t="shared" ref="N38:N39" si="5">L38*M38</f>
        <v>0</v>
      </c>
      <c r="O38" s="145">
        <f t="shared" ref="O38:O39" si="6">I38+N38</f>
        <v>0</v>
      </c>
    </row>
    <row r="39" spans="2:18" x14ac:dyDescent="0.25">
      <c r="B39" s="147" t="s">
        <v>71</v>
      </c>
      <c r="C39" s="8" t="s">
        <v>13</v>
      </c>
      <c r="D39" s="105">
        <v>270</v>
      </c>
      <c r="E39" s="49"/>
      <c r="F39" s="49"/>
      <c r="G39" s="50"/>
      <c r="H39" s="51"/>
      <c r="I39" s="52">
        <f t="shared" si="4"/>
        <v>0</v>
      </c>
      <c r="J39" s="10"/>
      <c r="K39" s="10"/>
      <c r="L39" s="10"/>
      <c r="M39" s="10"/>
      <c r="N39" s="11">
        <f t="shared" si="5"/>
        <v>0</v>
      </c>
      <c r="O39" s="145">
        <f t="shared" si="6"/>
        <v>0</v>
      </c>
    </row>
    <row r="40" spans="2:18" x14ac:dyDescent="0.25">
      <c r="B40" s="60" t="s">
        <v>10</v>
      </c>
      <c r="C40" s="61"/>
      <c r="D40" s="62"/>
      <c r="E40" s="65"/>
      <c r="F40" s="65"/>
      <c r="G40" s="114"/>
      <c r="H40" s="66"/>
      <c r="I40" s="62"/>
      <c r="J40" s="65"/>
      <c r="K40" s="65"/>
      <c r="L40" s="67"/>
      <c r="M40" s="66"/>
      <c r="N40" s="63"/>
      <c r="O40" s="64"/>
    </row>
    <row r="41" spans="2:18" x14ac:dyDescent="0.25">
      <c r="B41" s="22" t="s">
        <v>11</v>
      </c>
      <c r="C41" s="23" t="s">
        <v>12</v>
      </c>
      <c r="D41" s="105">
        <v>800</v>
      </c>
      <c r="E41" s="49"/>
      <c r="F41" s="49"/>
      <c r="G41" s="50"/>
      <c r="H41" s="51"/>
      <c r="I41" s="52">
        <f>G41*H41</f>
        <v>0</v>
      </c>
      <c r="J41" s="10"/>
      <c r="K41" s="10"/>
      <c r="L41" s="10"/>
      <c r="M41" s="10"/>
      <c r="N41" s="11">
        <f>L41*M41</f>
        <v>0</v>
      </c>
      <c r="O41" s="12">
        <f>I41+N41</f>
        <v>0</v>
      </c>
    </row>
    <row r="42" spans="2:18" x14ac:dyDescent="0.25">
      <c r="B42" s="22" t="s">
        <v>111</v>
      </c>
      <c r="C42" s="23" t="s">
        <v>12</v>
      </c>
      <c r="D42" s="105">
        <v>74</v>
      </c>
      <c r="E42" s="49"/>
      <c r="F42" s="49"/>
      <c r="G42" s="50"/>
      <c r="H42" s="51"/>
      <c r="I42" s="52">
        <f>G42*H42</f>
        <v>0</v>
      </c>
      <c r="J42" s="10"/>
      <c r="K42" s="10"/>
      <c r="L42" s="10"/>
      <c r="M42" s="10"/>
      <c r="N42" s="11">
        <f>L42*M42</f>
        <v>0</v>
      </c>
      <c r="O42" s="13">
        <f>I42+N42</f>
        <v>0</v>
      </c>
    </row>
    <row r="43" spans="2:18" x14ac:dyDescent="0.25">
      <c r="B43" s="60" t="s">
        <v>72</v>
      </c>
      <c r="C43" s="61"/>
      <c r="D43" s="62"/>
      <c r="E43" s="68"/>
      <c r="F43" s="68"/>
      <c r="G43" s="115"/>
      <c r="H43" s="68"/>
      <c r="I43" s="68"/>
      <c r="J43" s="62"/>
      <c r="K43" s="62"/>
      <c r="L43" s="63"/>
      <c r="M43" s="62"/>
      <c r="N43" s="62"/>
      <c r="O43" s="64"/>
    </row>
    <row r="44" spans="2:18" x14ac:dyDescent="0.25">
      <c r="B44" s="18" t="s">
        <v>15</v>
      </c>
      <c r="C44" s="19" t="s">
        <v>13</v>
      </c>
      <c r="D44" s="107">
        <v>875</v>
      </c>
      <c r="E44" s="49"/>
      <c r="F44" s="49"/>
      <c r="G44" s="50"/>
      <c r="H44" s="51"/>
      <c r="I44" s="52">
        <f>G44*H44</f>
        <v>0</v>
      </c>
      <c r="J44" s="10"/>
      <c r="K44" s="10"/>
      <c r="L44" s="10"/>
      <c r="M44" s="10"/>
      <c r="N44" s="11">
        <f>L44*M44</f>
        <v>0</v>
      </c>
      <c r="O44" s="24">
        <f>I44+N44</f>
        <v>0</v>
      </c>
    </row>
    <row r="45" spans="2:18" x14ac:dyDescent="0.25">
      <c r="B45" s="25" t="s">
        <v>73</v>
      </c>
      <c r="C45" s="21" t="s">
        <v>13</v>
      </c>
      <c r="D45" s="108">
        <v>875</v>
      </c>
      <c r="E45" s="53"/>
      <c r="F45" s="53"/>
      <c r="G45" s="54"/>
      <c r="H45" s="55"/>
      <c r="I45" s="52">
        <f>G45*H45</f>
        <v>0</v>
      </c>
      <c r="J45" s="15"/>
      <c r="K45" s="15"/>
      <c r="L45" s="15"/>
      <c r="M45" s="15"/>
      <c r="N45" s="11">
        <f>L45*M45</f>
        <v>0</v>
      </c>
      <c r="O45" s="13">
        <f>I45+N45</f>
        <v>0</v>
      </c>
    </row>
    <row r="46" spans="2:18" x14ac:dyDescent="0.25">
      <c r="B46" s="211" t="s">
        <v>140</v>
      </c>
      <c r="C46" s="211"/>
      <c r="D46" s="211"/>
      <c r="E46" s="231">
        <f>SUM(I25:I45)</f>
        <v>0</v>
      </c>
      <c r="F46" s="231"/>
      <c r="G46" s="231"/>
      <c r="H46" s="231"/>
      <c r="I46" s="231"/>
      <c r="J46" s="249">
        <f>SUM(N25:N45)</f>
        <v>0</v>
      </c>
      <c r="K46" s="249"/>
      <c r="L46" s="249"/>
      <c r="M46" s="249"/>
      <c r="N46" s="249"/>
      <c r="O46" s="95">
        <f>+SUM(O25:O45)</f>
        <v>0</v>
      </c>
    </row>
    <row r="47" spans="2:18" s="39" customFormat="1" ht="12" customHeight="1" x14ac:dyDescent="0.25">
      <c r="B47" s="42"/>
      <c r="C47" s="42"/>
      <c r="D47" s="42"/>
      <c r="E47" s="42"/>
      <c r="F47" s="42"/>
      <c r="G47" s="109"/>
      <c r="H47" s="42"/>
      <c r="I47" s="42"/>
      <c r="J47" s="42"/>
      <c r="K47" s="42"/>
      <c r="L47" s="42"/>
      <c r="M47" s="42"/>
      <c r="N47" s="42"/>
      <c r="O47" s="42"/>
    </row>
    <row r="48" spans="2:18" ht="24.95" customHeight="1" x14ac:dyDescent="0.25">
      <c r="B48" s="240" t="s">
        <v>129</v>
      </c>
      <c r="C48" s="241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2"/>
    </row>
    <row r="49" spans="2:20" s="39" customFormat="1" ht="5.45" customHeight="1" x14ac:dyDescent="0.25">
      <c r="B49" s="42"/>
      <c r="C49" s="42"/>
      <c r="D49" s="42"/>
      <c r="E49" s="42"/>
      <c r="F49" s="42"/>
      <c r="G49" s="109"/>
      <c r="H49" s="42"/>
      <c r="I49" s="42"/>
      <c r="J49" s="42"/>
      <c r="K49" s="42"/>
      <c r="L49" s="42"/>
      <c r="M49" s="42"/>
      <c r="N49" s="42"/>
      <c r="O49" s="42"/>
    </row>
    <row r="50" spans="2:20" ht="30" x14ac:dyDescent="0.25">
      <c r="B50" s="14"/>
      <c r="C50" s="56" t="s">
        <v>4</v>
      </c>
      <c r="D50" s="56" t="s">
        <v>5</v>
      </c>
      <c r="E50" s="56" t="s">
        <v>8</v>
      </c>
      <c r="F50" s="56" t="s">
        <v>0</v>
      </c>
      <c r="G50" s="69"/>
      <c r="H50" s="69"/>
      <c r="I50" s="69"/>
      <c r="J50" s="69"/>
      <c r="K50" s="69"/>
      <c r="L50" s="70"/>
      <c r="M50" s="69"/>
      <c r="N50" s="69"/>
      <c r="O50" s="6"/>
    </row>
    <row r="51" spans="2:20" x14ac:dyDescent="0.25">
      <c r="B51" s="60" t="s">
        <v>16</v>
      </c>
      <c r="C51" s="61"/>
      <c r="D51" s="62"/>
      <c r="E51" s="62"/>
      <c r="F51" s="64"/>
      <c r="G51" s="117"/>
      <c r="H51" s="71"/>
      <c r="I51" s="71"/>
      <c r="J51" s="71"/>
      <c r="K51" s="71"/>
      <c r="L51" s="72"/>
      <c r="M51" s="71"/>
      <c r="N51" s="71"/>
      <c r="O51" s="71"/>
      <c r="T51" s="129"/>
    </row>
    <row r="52" spans="2:20" x14ac:dyDescent="0.25">
      <c r="B52" s="18" t="s">
        <v>17</v>
      </c>
      <c r="C52" s="19" t="s">
        <v>12</v>
      </c>
      <c r="D52" s="119"/>
      <c r="E52" s="49"/>
      <c r="F52" s="118">
        <f>+D52*E52</f>
        <v>0</v>
      </c>
      <c r="G52" s="29"/>
      <c r="H52" s="100"/>
      <c r="I52" s="30"/>
      <c r="J52" s="29"/>
      <c r="K52" s="29"/>
      <c r="L52" s="29"/>
      <c r="M52" s="29"/>
      <c r="N52" s="30"/>
      <c r="O52" s="31"/>
    </row>
    <row r="53" spans="2:20" x14ac:dyDescent="0.25">
      <c r="B53" s="25" t="s">
        <v>74</v>
      </c>
      <c r="C53" s="26" t="s">
        <v>12</v>
      </c>
      <c r="D53" s="120"/>
      <c r="E53" s="53"/>
      <c r="F53" s="118">
        <f>+D53*E53</f>
        <v>0</v>
      </c>
      <c r="G53" s="29"/>
      <c r="H53" s="100"/>
      <c r="I53" s="30"/>
      <c r="J53" s="29"/>
      <c r="K53" s="29"/>
      <c r="L53" s="29"/>
      <c r="M53" s="29"/>
      <c r="N53" s="30"/>
      <c r="O53" s="31"/>
    </row>
    <row r="54" spans="2:20" x14ac:dyDescent="0.25">
      <c r="B54" s="25"/>
      <c r="C54" s="26"/>
      <c r="D54" s="120"/>
      <c r="E54" s="49"/>
      <c r="F54" s="118"/>
      <c r="G54" s="29"/>
      <c r="H54" s="100"/>
      <c r="I54" s="30"/>
      <c r="J54" s="29"/>
      <c r="K54" s="29"/>
      <c r="L54" s="29"/>
      <c r="M54" s="29"/>
      <c r="N54" s="30"/>
      <c r="O54" s="31"/>
    </row>
    <row r="55" spans="2:20" x14ac:dyDescent="0.25">
      <c r="B55" s="211" t="s">
        <v>141</v>
      </c>
      <c r="C55" s="211"/>
      <c r="D55" s="211"/>
      <c r="E55" s="250">
        <f>SUM(F52:F54)</f>
        <v>0</v>
      </c>
      <c r="F55" s="251"/>
      <c r="G55" s="101"/>
      <c r="H55" s="101"/>
      <c r="I55" s="101"/>
      <c r="J55" s="215"/>
      <c r="K55" s="215"/>
      <c r="L55" s="215"/>
      <c r="M55" s="215"/>
      <c r="N55" s="215"/>
      <c r="O55" s="46"/>
    </row>
    <row r="56" spans="2:20" s="39" customFormat="1" ht="12" customHeight="1" x14ac:dyDescent="0.25">
      <c r="B56" s="42"/>
      <c r="C56" s="42"/>
      <c r="D56" s="42"/>
      <c r="E56" s="42"/>
      <c r="F56" s="42"/>
      <c r="G56" s="109"/>
      <c r="H56" s="42"/>
      <c r="I56" s="42"/>
      <c r="J56" s="42"/>
      <c r="K56" s="42"/>
      <c r="L56" s="42"/>
      <c r="M56" s="42"/>
      <c r="N56" s="42"/>
      <c r="O56" s="42"/>
    </row>
    <row r="57" spans="2:20" ht="24.95" customHeight="1" x14ac:dyDescent="0.25">
      <c r="B57" s="240" t="s">
        <v>130</v>
      </c>
      <c r="C57" s="241"/>
      <c r="D57" s="241"/>
      <c r="E57" s="241"/>
      <c r="F57" s="241"/>
      <c r="G57" s="241"/>
      <c r="H57" s="241"/>
      <c r="I57" s="241"/>
      <c r="J57" s="241"/>
      <c r="K57" s="241"/>
      <c r="L57" s="241"/>
      <c r="M57" s="241"/>
      <c r="N57" s="241"/>
      <c r="O57" s="242"/>
    </row>
    <row r="58" spans="2:20" s="39" customFormat="1" ht="5.45" customHeight="1" x14ac:dyDescent="0.25">
      <c r="B58" s="42"/>
      <c r="C58" s="42"/>
      <c r="D58" s="42"/>
      <c r="E58" s="42"/>
      <c r="F58" s="42"/>
      <c r="G58" s="109"/>
      <c r="H58" s="42"/>
      <c r="I58" s="42"/>
      <c r="J58" s="42"/>
      <c r="K58" s="42"/>
      <c r="L58" s="42"/>
      <c r="M58" s="42"/>
      <c r="N58" s="42"/>
      <c r="O58" s="42"/>
    </row>
    <row r="59" spans="2:20" ht="30" x14ac:dyDescent="0.25">
      <c r="B59" s="14"/>
      <c r="C59" s="56" t="s">
        <v>4</v>
      </c>
      <c r="D59" s="56" t="s">
        <v>5</v>
      </c>
      <c r="E59" s="56" t="s">
        <v>8</v>
      </c>
      <c r="F59" s="56" t="s">
        <v>42</v>
      </c>
      <c r="G59" s="69"/>
      <c r="H59" s="69"/>
      <c r="I59" s="69"/>
      <c r="J59" s="69"/>
      <c r="K59" s="69"/>
      <c r="L59" s="70"/>
      <c r="M59" s="69"/>
      <c r="N59" s="69"/>
      <c r="O59" s="6"/>
    </row>
    <row r="60" spans="2:20" x14ac:dyDescent="0.25">
      <c r="B60" s="243" t="s">
        <v>131</v>
      </c>
      <c r="C60" s="244"/>
      <c r="D60" s="244"/>
      <c r="E60" s="244"/>
      <c r="F60" s="245"/>
      <c r="G60" s="117"/>
      <c r="H60" s="71"/>
      <c r="I60" s="71"/>
      <c r="J60" s="71"/>
      <c r="K60" s="71"/>
      <c r="L60" s="72"/>
      <c r="M60" s="71"/>
      <c r="N60" s="71"/>
      <c r="O60" s="71"/>
    </row>
    <row r="61" spans="2:20" x14ac:dyDescent="0.25">
      <c r="B61" s="25" t="s">
        <v>33</v>
      </c>
      <c r="C61" s="7" t="s">
        <v>12</v>
      </c>
      <c r="D61" s="19">
        <v>76</v>
      </c>
      <c r="E61" s="49"/>
      <c r="F61" s="118">
        <f>+D61*E61</f>
        <v>0</v>
      </c>
      <c r="G61" s="29"/>
      <c r="H61" s="100"/>
      <c r="I61" s="30"/>
      <c r="J61" s="29"/>
      <c r="K61" s="29"/>
      <c r="L61" s="29"/>
      <c r="M61" s="29"/>
      <c r="N61" s="30"/>
      <c r="O61" s="31"/>
    </row>
    <row r="62" spans="2:20" x14ac:dyDescent="0.25">
      <c r="B62" s="25" t="s">
        <v>34</v>
      </c>
      <c r="C62" s="86" t="s">
        <v>12</v>
      </c>
      <c r="D62" s="26">
        <v>74</v>
      </c>
      <c r="E62" s="49"/>
      <c r="F62" s="118">
        <f>+D62*E62</f>
        <v>0</v>
      </c>
      <c r="G62" s="29"/>
      <c r="H62" s="100"/>
      <c r="I62" s="30"/>
      <c r="J62" s="29"/>
      <c r="K62" s="29"/>
      <c r="L62" s="29"/>
      <c r="M62" s="29"/>
      <c r="N62" s="30"/>
      <c r="O62" s="31"/>
    </row>
    <row r="63" spans="2:20" x14ac:dyDescent="0.25">
      <c r="B63" s="25" t="s">
        <v>114</v>
      </c>
      <c r="C63" s="86" t="s">
        <v>12</v>
      </c>
      <c r="D63" s="26">
        <v>51</v>
      </c>
      <c r="E63" s="49"/>
      <c r="F63" s="118">
        <f>+D63*E63</f>
        <v>0</v>
      </c>
      <c r="G63" s="29"/>
      <c r="H63" s="100"/>
      <c r="I63" s="30"/>
      <c r="J63" s="29"/>
      <c r="K63" s="29"/>
      <c r="L63" s="29"/>
      <c r="M63" s="29"/>
      <c r="N63" s="30"/>
      <c r="O63" s="31"/>
    </row>
    <row r="64" spans="2:20" x14ac:dyDescent="0.25">
      <c r="B64" s="25" t="s">
        <v>97</v>
      </c>
      <c r="C64" s="86" t="s">
        <v>12</v>
      </c>
      <c r="D64" s="26">
        <v>74</v>
      </c>
      <c r="E64" s="49"/>
      <c r="F64" s="118">
        <f>+D64*E64</f>
        <v>0</v>
      </c>
      <c r="G64" s="29"/>
      <c r="H64" s="100"/>
      <c r="I64" s="30"/>
      <c r="J64" s="29"/>
      <c r="K64" s="29"/>
      <c r="L64" s="29"/>
      <c r="M64" s="29"/>
      <c r="N64" s="30"/>
      <c r="O64" s="31"/>
    </row>
    <row r="65" spans="2:15" x14ac:dyDescent="0.25">
      <c r="B65" s="211" t="s">
        <v>142</v>
      </c>
      <c r="C65" s="211"/>
      <c r="D65" s="211"/>
      <c r="E65" s="250">
        <f>SUM(F61:F64)</f>
        <v>0</v>
      </c>
      <c r="F65" s="251"/>
      <c r="G65" s="101"/>
      <c r="H65" s="101"/>
      <c r="I65" s="101"/>
      <c r="J65" s="215"/>
      <c r="K65" s="215"/>
      <c r="L65" s="215"/>
      <c r="M65" s="215"/>
      <c r="N65" s="215"/>
      <c r="O65" s="46"/>
    </row>
    <row r="66" spans="2:15" s="39" customFormat="1" ht="12" customHeight="1" x14ac:dyDescent="0.25">
      <c r="B66" s="42"/>
      <c r="C66" s="42"/>
      <c r="D66" s="42"/>
      <c r="E66" s="42"/>
      <c r="F66" s="42"/>
      <c r="G66" s="109"/>
      <c r="H66" s="42"/>
      <c r="I66" s="42"/>
      <c r="J66" s="42"/>
      <c r="K66" s="42"/>
      <c r="L66" s="42"/>
      <c r="M66" s="42"/>
      <c r="N66" s="42"/>
      <c r="O66" s="42"/>
    </row>
    <row r="67" spans="2:15" ht="30" x14ac:dyDescent="0.25">
      <c r="B67" s="14"/>
      <c r="C67" s="56" t="s">
        <v>4</v>
      </c>
      <c r="D67" s="56" t="s">
        <v>5</v>
      </c>
      <c r="E67" s="57" t="s">
        <v>8</v>
      </c>
      <c r="F67" s="56" t="s">
        <v>43</v>
      </c>
      <c r="G67" s="69"/>
      <c r="H67" s="69"/>
      <c r="I67" s="69"/>
      <c r="J67" s="69"/>
      <c r="K67" s="69"/>
      <c r="L67" s="70"/>
      <c r="M67" s="69"/>
      <c r="N67" s="69"/>
      <c r="O67" s="6"/>
    </row>
    <row r="68" spans="2:15" x14ac:dyDescent="0.25">
      <c r="B68" s="60" t="s">
        <v>132</v>
      </c>
      <c r="C68" s="61"/>
      <c r="D68" s="62"/>
      <c r="E68" s="62"/>
      <c r="F68" s="64"/>
      <c r="G68" s="117"/>
      <c r="H68" s="71"/>
      <c r="I68" s="71"/>
      <c r="J68" s="71"/>
      <c r="K68" s="71"/>
      <c r="L68" s="72"/>
      <c r="M68" s="71"/>
      <c r="N68" s="71"/>
      <c r="O68" s="71"/>
    </row>
    <row r="69" spans="2:15" x14ac:dyDescent="0.25">
      <c r="B69" s="25" t="s">
        <v>18</v>
      </c>
      <c r="C69" s="26" t="s">
        <v>21</v>
      </c>
      <c r="D69" s="26">
        <v>1</v>
      </c>
      <c r="E69" s="49"/>
      <c r="F69" s="118">
        <f>D69*E69</f>
        <v>0</v>
      </c>
      <c r="G69" s="29"/>
      <c r="H69" s="100"/>
      <c r="I69" s="30"/>
      <c r="J69" s="29"/>
      <c r="K69" s="29"/>
      <c r="L69" s="29"/>
      <c r="M69" s="29"/>
      <c r="N69" s="30"/>
      <c r="O69" s="31"/>
    </row>
    <row r="70" spans="2:15" x14ac:dyDescent="0.25">
      <c r="B70" s="211" t="s">
        <v>143</v>
      </c>
      <c r="C70" s="211"/>
      <c r="D70" s="211"/>
      <c r="E70" s="250">
        <f>SUM(F69:F69)</f>
        <v>0</v>
      </c>
      <c r="F70" s="251"/>
      <c r="G70" s="101"/>
      <c r="H70" s="101"/>
      <c r="I70" s="101"/>
      <c r="J70" s="215"/>
      <c r="K70" s="215"/>
      <c r="L70" s="215"/>
      <c r="M70" s="215"/>
      <c r="N70" s="215"/>
      <c r="O70" s="46"/>
    </row>
    <row r="71" spans="2:15" s="39" customFormat="1" ht="12" customHeight="1" x14ac:dyDescent="0.25">
      <c r="B71" s="42"/>
      <c r="C71" s="42"/>
      <c r="D71" s="42"/>
      <c r="E71" s="42"/>
      <c r="F71" s="42"/>
      <c r="G71" s="109"/>
      <c r="H71" s="42"/>
      <c r="I71" s="42"/>
      <c r="J71" s="42"/>
      <c r="K71" s="42"/>
      <c r="L71" s="42"/>
      <c r="M71" s="42"/>
      <c r="N71" s="42"/>
      <c r="O71" s="42"/>
    </row>
    <row r="72" spans="2:15" ht="24.95" customHeight="1" x14ac:dyDescent="0.25">
      <c r="B72" s="240" t="s">
        <v>133</v>
      </c>
      <c r="C72" s="241"/>
      <c r="D72" s="241"/>
      <c r="E72" s="241"/>
      <c r="F72" s="241"/>
      <c r="G72" s="241"/>
      <c r="H72" s="241"/>
      <c r="I72" s="241"/>
      <c r="J72" s="241"/>
      <c r="K72" s="241"/>
      <c r="L72" s="241"/>
      <c r="M72" s="241"/>
      <c r="N72" s="241"/>
      <c r="O72" s="242"/>
    </row>
    <row r="73" spans="2:15" s="39" customFormat="1" ht="5.45" customHeight="1" x14ac:dyDescent="0.25">
      <c r="B73" s="42"/>
      <c r="C73" s="42"/>
      <c r="D73" s="42"/>
      <c r="E73" s="42"/>
      <c r="F73" s="42"/>
      <c r="G73" s="109"/>
      <c r="H73" s="42"/>
      <c r="I73" s="42"/>
      <c r="J73" s="42"/>
      <c r="K73" s="42"/>
      <c r="L73" s="42"/>
      <c r="M73" s="42"/>
      <c r="N73" s="42"/>
      <c r="O73" s="42"/>
    </row>
    <row r="74" spans="2:15" ht="30" x14ac:dyDescent="0.25">
      <c r="B74" s="14"/>
      <c r="C74" s="56" t="s">
        <v>4</v>
      </c>
      <c r="D74" s="56" t="s">
        <v>5</v>
      </c>
      <c r="E74" s="56" t="s">
        <v>8</v>
      </c>
      <c r="F74" s="56" t="s">
        <v>43</v>
      </c>
      <c r="G74" s="69"/>
      <c r="H74" s="69"/>
      <c r="I74" s="69"/>
      <c r="J74" s="69"/>
      <c r="K74" s="69"/>
      <c r="L74" s="70"/>
      <c r="M74" s="69"/>
      <c r="N74" s="69"/>
      <c r="O74" s="6"/>
    </row>
    <row r="75" spans="2:15" x14ac:dyDescent="0.25">
      <c r="B75" s="60" t="s">
        <v>19</v>
      </c>
      <c r="C75" s="61"/>
      <c r="D75" s="62"/>
      <c r="E75" s="62"/>
      <c r="F75" s="64"/>
      <c r="G75" s="117"/>
      <c r="H75" s="71"/>
      <c r="I75" s="71"/>
      <c r="J75" s="71"/>
      <c r="K75" s="71"/>
      <c r="L75" s="72"/>
      <c r="M75" s="71"/>
      <c r="N75" s="71"/>
      <c r="O75" s="71"/>
    </row>
    <row r="76" spans="2:15" x14ac:dyDescent="0.25">
      <c r="B76" s="47" t="s">
        <v>20</v>
      </c>
      <c r="C76" s="48" t="s">
        <v>21</v>
      </c>
      <c r="D76" s="48">
        <v>1</v>
      </c>
      <c r="E76" s="121"/>
      <c r="F76" s="128">
        <f>D76*E76</f>
        <v>0</v>
      </c>
      <c r="G76" s="29"/>
      <c r="H76" s="29"/>
      <c r="I76" s="30"/>
      <c r="J76" s="29"/>
      <c r="K76" s="29"/>
      <c r="L76" s="29"/>
      <c r="M76" s="29"/>
      <c r="N76" s="30"/>
      <c r="O76" s="31"/>
    </row>
    <row r="77" spans="2:15" x14ac:dyDescent="0.25">
      <c r="B77" s="47" t="s">
        <v>98</v>
      </c>
      <c r="C77" s="48" t="s">
        <v>21</v>
      </c>
      <c r="D77" s="48">
        <v>1</v>
      </c>
      <c r="E77" s="121"/>
      <c r="F77" s="128">
        <f>D77*E77</f>
        <v>0</v>
      </c>
      <c r="G77" s="29"/>
      <c r="H77" s="29"/>
      <c r="I77" s="30"/>
      <c r="J77" s="29"/>
      <c r="K77" s="29"/>
      <c r="L77" s="29"/>
      <c r="M77" s="29"/>
      <c r="N77" s="30"/>
      <c r="O77" s="31"/>
    </row>
    <row r="78" spans="2:15" x14ac:dyDescent="0.25">
      <c r="B78" s="211" t="s">
        <v>144</v>
      </c>
      <c r="C78" s="211"/>
      <c r="D78" s="211"/>
      <c r="E78" s="250">
        <f>SUM(F76:F77)</f>
        <v>0</v>
      </c>
      <c r="F78" s="251"/>
      <c r="G78" s="101"/>
      <c r="H78" s="101"/>
      <c r="I78" s="101"/>
      <c r="J78" s="215"/>
      <c r="K78" s="215"/>
      <c r="L78" s="215"/>
      <c r="M78" s="215"/>
      <c r="N78" s="215"/>
      <c r="O78" s="46"/>
    </row>
    <row r="79" spans="2:15" s="39" customFormat="1" ht="12" customHeight="1" x14ac:dyDescent="0.25">
      <c r="B79" s="42"/>
      <c r="C79" s="42"/>
      <c r="D79" s="42"/>
      <c r="E79" s="42"/>
      <c r="F79" s="42"/>
      <c r="G79" s="109"/>
      <c r="H79" s="42"/>
      <c r="I79" s="42"/>
      <c r="J79" s="42"/>
      <c r="K79" s="42"/>
      <c r="L79" s="42"/>
      <c r="M79" s="42"/>
      <c r="N79" s="42"/>
      <c r="O79" s="42"/>
    </row>
    <row r="80" spans="2:15" ht="24.95" customHeight="1" x14ac:dyDescent="0.25">
      <c r="B80" s="240" t="s">
        <v>134</v>
      </c>
      <c r="C80" s="241"/>
      <c r="D80" s="241"/>
      <c r="E80" s="241"/>
      <c r="F80" s="241"/>
      <c r="G80" s="241"/>
      <c r="H80" s="241"/>
      <c r="I80" s="241"/>
      <c r="J80" s="241"/>
      <c r="K80" s="241"/>
      <c r="L80" s="241"/>
      <c r="M80" s="241"/>
      <c r="N80" s="241"/>
      <c r="O80" s="242"/>
    </row>
    <row r="81" spans="2:15" s="39" customFormat="1" ht="5.45" customHeight="1" x14ac:dyDescent="0.25">
      <c r="B81" s="42"/>
      <c r="C81" s="42"/>
      <c r="D81" s="42"/>
      <c r="E81" s="42"/>
      <c r="F81" s="42"/>
      <c r="G81" s="109"/>
      <c r="H81" s="42"/>
      <c r="I81" s="42"/>
      <c r="J81" s="42"/>
      <c r="K81" s="42"/>
      <c r="L81" s="42"/>
      <c r="M81" s="42"/>
      <c r="N81" s="42"/>
      <c r="O81" s="42"/>
    </row>
    <row r="82" spans="2:15" ht="30" x14ac:dyDescent="0.25">
      <c r="B82" s="14"/>
      <c r="C82" s="56" t="s">
        <v>4</v>
      </c>
      <c r="D82" s="56" t="s">
        <v>5</v>
      </c>
      <c r="E82" s="56" t="s">
        <v>8</v>
      </c>
      <c r="F82" s="56" t="s">
        <v>43</v>
      </c>
      <c r="G82" s="69"/>
      <c r="H82" s="69"/>
      <c r="I82" s="69"/>
      <c r="J82" s="69"/>
      <c r="K82" s="69"/>
      <c r="L82" s="70"/>
      <c r="M82" s="69"/>
      <c r="N82" s="69"/>
      <c r="O82" s="6"/>
    </row>
    <row r="83" spans="2:15" x14ac:dyDescent="0.25">
      <c r="B83" s="60" t="s">
        <v>35</v>
      </c>
      <c r="C83" s="61"/>
      <c r="D83" s="62"/>
      <c r="E83" s="62"/>
      <c r="F83" s="64"/>
      <c r="G83" s="117"/>
      <c r="H83" s="71"/>
      <c r="I83" s="71"/>
      <c r="J83" s="71"/>
      <c r="K83" s="71"/>
      <c r="L83" s="72"/>
      <c r="M83" s="71"/>
      <c r="N83" s="71"/>
      <c r="O83" s="71"/>
    </row>
    <row r="84" spans="2:15" x14ac:dyDescent="0.25">
      <c r="B84" s="47"/>
      <c r="C84" s="48" t="s">
        <v>21</v>
      </c>
      <c r="D84" s="48">
        <v>1</v>
      </c>
      <c r="E84" s="85"/>
      <c r="F84" s="124">
        <f>D84*E84</f>
        <v>0</v>
      </c>
      <c r="G84" s="29"/>
      <c r="H84" s="29"/>
      <c r="I84" s="30"/>
      <c r="J84" s="29"/>
      <c r="K84" s="29"/>
      <c r="L84" s="29"/>
      <c r="M84" s="29"/>
      <c r="N84" s="30"/>
      <c r="O84" s="31"/>
    </row>
    <row r="85" spans="2:15" x14ac:dyDescent="0.25">
      <c r="B85" s="211" t="s">
        <v>145</v>
      </c>
      <c r="C85" s="211"/>
      <c r="D85" s="211"/>
      <c r="E85" s="250">
        <f>F84</f>
        <v>0</v>
      </c>
      <c r="F85" s="251"/>
      <c r="G85" s="101"/>
      <c r="H85" s="101"/>
      <c r="I85" s="101"/>
      <c r="J85" s="215"/>
      <c r="K85" s="215"/>
      <c r="L85" s="215"/>
      <c r="M85" s="215"/>
      <c r="N85" s="215"/>
      <c r="O85" s="46"/>
    </row>
    <row r="86" spans="2:15" s="39" customFormat="1" ht="12" customHeight="1" x14ac:dyDescent="0.25">
      <c r="B86" s="42"/>
      <c r="C86" s="42"/>
      <c r="D86" s="42"/>
      <c r="E86" s="42"/>
      <c r="F86" s="42"/>
      <c r="G86" s="109"/>
      <c r="H86" s="42"/>
      <c r="I86" s="42"/>
      <c r="J86" s="42"/>
      <c r="K86" s="42"/>
      <c r="L86" s="42"/>
      <c r="M86" s="42"/>
      <c r="N86" s="42"/>
      <c r="O86" s="42"/>
    </row>
    <row r="87" spans="2:15" ht="24.95" customHeight="1" x14ac:dyDescent="0.25">
      <c r="B87" s="240" t="s">
        <v>135</v>
      </c>
      <c r="C87" s="241"/>
      <c r="D87" s="241"/>
      <c r="E87" s="241"/>
      <c r="F87" s="241"/>
      <c r="G87" s="241"/>
      <c r="H87" s="241"/>
      <c r="I87" s="241"/>
      <c r="J87" s="241"/>
      <c r="K87" s="241"/>
      <c r="L87" s="241"/>
      <c r="M87" s="241"/>
      <c r="N87" s="241"/>
      <c r="O87" s="242"/>
    </row>
    <row r="88" spans="2:15" s="39" customFormat="1" ht="5.45" customHeight="1" x14ac:dyDescent="0.25">
      <c r="B88" s="42"/>
      <c r="C88" s="42"/>
      <c r="D88" s="42"/>
      <c r="E88" s="42"/>
      <c r="F88" s="42"/>
      <c r="G88" s="109"/>
      <c r="H88" s="42"/>
      <c r="I88" s="42"/>
      <c r="J88" s="42"/>
      <c r="K88" s="42"/>
      <c r="L88" s="42"/>
      <c r="M88" s="42"/>
      <c r="N88" s="42"/>
      <c r="O88" s="42"/>
    </row>
    <row r="89" spans="2:15" ht="30" x14ac:dyDescent="0.25">
      <c r="B89" s="14"/>
      <c r="C89" s="56" t="s">
        <v>4</v>
      </c>
      <c r="D89" s="56" t="s">
        <v>5</v>
      </c>
      <c r="E89" s="56" t="s">
        <v>8</v>
      </c>
      <c r="F89" s="56" t="s">
        <v>43</v>
      </c>
      <c r="G89" s="69"/>
      <c r="H89" s="69"/>
      <c r="I89" s="69"/>
      <c r="J89" s="69"/>
      <c r="K89" s="69"/>
      <c r="L89" s="70"/>
      <c r="M89" s="69"/>
      <c r="N89" s="69"/>
      <c r="O89" s="6"/>
    </row>
    <row r="90" spans="2:15" x14ac:dyDescent="0.25">
      <c r="B90" s="122" t="s">
        <v>75</v>
      </c>
      <c r="C90" s="48" t="s">
        <v>21</v>
      </c>
      <c r="D90" s="48">
        <v>1</v>
      </c>
      <c r="E90" s="85"/>
      <c r="F90" s="124">
        <f>D90*E90</f>
        <v>0</v>
      </c>
      <c r="G90" s="117"/>
      <c r="H90" s="71"/>
      <c r="I90" s="71"/>
      <c r="J90" s="71"/>
      <c r="K90" s="71"/>
      <c r="L90" s="72"/>
      <c r="M90" s="71"/>
      <c r="N90" s="71"/>
      <c r="O90" s="71"/>
    </row>
    <row r="91" spans="2:15" x14ac:dyDescent="0.25">
      <c r="B91" s="122" t="s">
        <v>76</v>
      </c>
      <c r="C91" s="48" t="s">
        <v>21</v>
      </c>
      <c r="D91" s="48">
        <v>1</v>
      </c>
      <c r="E91" s="85"/>
      <c r="F91" s="124">
        <f>D91*E91</f>
        <v>0</v>
      </c>
      <c r="G91" s="117"/>
      <c r="H91" s="71"/>
      <c r="I91" s="71"/>
      <c r="J91" s="71"/>
      <c r="K91" s="71"/>
      <c r="L91" s="72"/>
      <c r="M91" s="71"/>
      <c r="N91" s="71"/>
      <c r="O91" s="71"/>
    </row>
    <row r="92" spans="2:15" x14ac:dyDescent="0.25">
      <c r="B92" s="211" t="s">
        <v>146</v>
      </c>
      <c r="C92" s="211"/>
      <c r="D92" s="211"/>
      <c r="E92" s="250">
        <f>SUM(F90:F91)</f>
        <v>0</v>
      </c>
      <c r="F92" s="251"/>
      <c r="G92" s="101"/>
      <c r="H92" s="101"/>
      <c r="I92" s="101"/>
      <c r="J92" s="215"/>
      <c r="K92" s="215"/>
      <c r="L92" s="215"/>
      <c r="M92" s="215"/>
      <c r="N92" s="215"/>
      <c r="O92" s="46"/>
    </row>
    <row r="93" spans="2:15" s="39" customFormat="1" ht="12" customHeight="1" x14ac:dyDescent="0.25">
      <c r="B93" s="42"/>
      <c r="C93" s="42"/>
      <c r="D93" s="42"/>
      <c r="E93" s="42"/>
      <c r="F93" s="42"/>
      <c r="G93" s="109"/>
      <c r="H93" s="42"/>
      <c r="I93" s="42"/>
      <c r="J93" s="42"/>
      <c r="K93" s="42"/>
      <c r="L93" s="42"/>
      <c r="M93" s="42"/>
      <c r="N93" s="42"/>
      <c r="O93" s="42"/>
    </row>
    <row r="94" spans="2:15" ht="24.95" customHeight="1" x14ac:dyDescent="0.25">
      <c r="B94" s="240" t="s">
        <v>136</v>
      </c>
      <c r="C94" s="241"/>
      <c r="D94" s="241"/>
      <c r="E94" s="241"/>
      <c r="F94" s="241"/>
      <c r="G94" s="241"/>
      <c r="H94" s="241"/>
      <c r="I94" s="241"/>
      <c r="J94" s="241"/>
      <c r="K94" s="241"/>
      <c r="L94" s="241"/>
      <c r="M94" s="241"/>
      <c r="N94" s="241"/>
      <c r="O94" s="242"/>
    </row>
    <row r="95" spans="2:15" s="39" customFormat="1" ht="5.45" customHeight="1" x14ac:dyDescent="0.25">
      <c r="B95" s="42"/>
      <c r="C95" s="42"/>
      <c r="D95" s="42"/>
      <c r="E95" s="42"/>
      <c r="F95" s="42"/>
      <c r="G95" s="109"/>
      <c r="H95" s="42"/>
      <c r="I95" s="42"/>
      <c r="J95" s="42"/>
      <c r="K95" s="42"/>
      <c r="L95" s="42"/>
      <c r="M95" s="42"/>
      <c r="N95" s="42"/>
      <c r="O95" s="42"/>
    </row>
    <row r="96" spans="2:15" ht="30" x14ac:dyDescent="0.25">
      <c r="B96" s="14"/>
      <c r="C96" s="56" t="s">
        <v>4</v>
      </c>
      <c r="D96" s="56" t="s">
        <v>5</v>
      </c>
      <c r="E96" s="56" t="s">
        <v>45</v>
      </c>
      <c r="F96" s="56" t="s">
        <v>46</v>
      </c>
      <c r="G96" s="69"/>
      <c r="H96" s="69"/>
      <c r="I96" s="69"/>
      <c r="J96" s="69"/>
      <c r="K96" s="69"/>
      <c r="L96" s="70"/>
      <c r="M96" s="69"/>
      <c r="N96" s="69"/>
      <c r="O96" s="6"/>
    </row>
    <row r="97" spans="2:15" x14ac:dyDescent="0.25">
      <c r="B97" s="60" t="s">
        <v>77</v>
      </c>
      <c r="C97" s="61"/>
      <c r="D97" s="62"/>
      <c r="E97" s="62"/>
      <c r="F97" s="64"/>
      <c r="G97" s="117"/>
      <c r="H97" s="71"/>
      <c r="I97" s="71"/>
      <c r="J97" s="71"/>
      <c r="K97" s="71"/>
      <c r="L97" s="72"/>
      <c r="M97" s="71"/>
      <c r="N97" s="71"/>
      <c r="O97" s="71"/>
    </row>
    <row r="98" spans="2:15" x14ac:dyDescent="0.25">
      <c r="B98" s="47" t="s">
        <v>78</v>
      </c>
      <c r="C98" s="48" t="s">
        <v>79</v>
      </c>
      <c r="D98" s="48"/>
      <c r="E98" s="123"/>
      <c r="F98" s="124">
        <f>D98*E98</f>
        <v>0</v>
      </c>
      <c r="G98" s="29"/>
      <c r="H98" s="29"/>
      <c r="I98" s="30"/>
      <c r="J98" s="29"/>
      <c r="K98" s="29"/>
      <c r="L98" s="29"/>
      <c r="M98" s="29"/>
      <c r="N98" s="30"/>
      <c r="O98" s="31"/>
    </row>
    <row r="99" spans="2:15" x14ac:dyDescent="0.25">
      <c r="B99" s="211" t="s">
        <v>147</v>
      </c>
      <c r="C99" s="211"/>
      <c r="D99" s="211"/>
      <c r="E99" s="250">
        <f>F98</f>
        <v>0</v>
      </c>
      <c r="F99" s="251"/>
      <c r="G99" s="101"/>
      <c r="H99" s="101"/>
      <c r="I99" s="101"/>
      <c r="J99" s="215"/>
      <c r="K99" s="215"/>
      <c r="L99" s="215"/>
      <c r="M99" s="215"/>
      <c r="N99" s="215"/>
      <c r="O99" s="46"/>
    </row>
    <row r="100" spans="2:15" x14ac:dyDescent="0.25">
      <c r="B100" s="139"/>
      <c r="C100" s="139"/>
      <c r="D100" s="139"/>
      <c r="E100" s="140"/>
      <c r="F100" s="140"/>
      <c r="G100" s="101"/>
      <c r="H100" s="101"/>
      <c r="I100" s="101"/>
      <c r="J100" s="46"/>
      <c r="K100" s="46"/>
      <c r="L100" s="46"/>
      <c r="M100" s="46"/>
      <c r="N100" s="46"/>
      <c r="O100" s="46"/>
    </row>
    <row r="101" spans="2:15" x14ac:dyDescent="0.25">
      <c r="B101" s="211" t="s">
        <v>84</v>
      </c>
      <c r="C101" s="211"/>
      <c r="D101" s="211"/>
      <c r="E101" s="212">
        <f>SUM(O46,E55,E65,E70,E78,E85,E92,E99)</f>
        <v>0</v>
      </c>
      <c r="F101" s="213"/>
      <c r="G101" s="214"/>
      <c r="H101" s="101"/>
      <c r="I101" s="101"/>
      <c r="J101" s="46"/>
      <c r="K101" s="46"/>
      <c r="L101" s="46"/>
      <c r="M101" s="46"/>
      <c r="N101" s="46"/>
      <c r="O101" s="46"/>
    </row>
    <row r="103" spans="2:15" s="39" customFormat="1" ht="24.95" customHeight="1" x14ac:dyDescent="0.25">
      <c r="B103" s="237" t="s">
        <v>137</v>
      </c>
      <c r="C103" s="238"/>
      <c r="D103" s="238"/>
      <c r="E103" s="238"/>
      <c r="F103" s="238"/>
      <c r="G103" s="238"/>
      <c r="H103" s="238"/>
      <c r="I103" s="238"/>
      <c r="J103" s="238"/>
      <c r="K103" s="238"/>
      <c r="L103" s="238"/>
      <c r="M103" s="238"/>
      <c r="N103" s="238"/>
      <c r="O103" s="239"/>
    </row>
    <row r="104" spans="2:15" s="39" customFormat="1" ht="12" customHeight="1" x14ac:dyDescent="0.25">
      <c r="B104" s="42"/>
      <c r="C104" s="42"/>
      <c r="D104" s="42"/>
      <c r="E104" s="42"/>
      <c r="F104" s="42"/>
      <c r="G104" s="109"/>
      <c r="H104" s="42"/>
      <c r="I104" s="42"/>
      <c r="J104" s="42"/>
      <c r="K104" s="42"/>
      <c r="L104" s="42"/>
      <c r="M104" s="42"/>
      <c r="N104" s="42"/>
      <c r="O104" s="42"/>
    </row>
    <row r="105" spans="2:15" ht="16.5" customHeight="1" x14ac:dyDescent="0.25">
      <c r="B105" s="16"/>
      <c r="C105" s="17"/>
      <c r="D105" s="17"/>
      <c r="E105" s="222"/>
      <c r="F105" s="223"/>
      <c r="G105" s="224"/>
      <c r="H105" s="99"/>
      <c r="I105" s="99"/>
      <c r="J105" s="225"/>
      <c r="K105" s="225"/>
      <c r="L105" s="225"/>
      <c r="M105" s="225"/>
      <c r="N105" s="225"/>
      <c r="O105" s="226"/>
    </row>
    <row r="106" spans="2:15" ht="30" x14ac:dyDescent="0.25">
      <c r="B106" s="227"/>
      <c r="C106" s="228"/>
      <c r="D106" s="229"/>
      <c r="E106" s="57" t="s">
        <v>25</v>
      </c>
      <c r="F106" s="57" t="s">
        <v>45</v>
      </c>
      <c r="G106" s="56" t="s">
        <v>46</v>
      </c>
      <c r="H106" s="69"/>
      <c r="I106" s="69"/>
      <c r="J106" s="69"/>
      <c r="K106" s="69"/>
      <c r="L106" s="70"/>
      <c r="M106" s="69"/>
      <c r="N106" s="69"/>
      <c r="O106" s="226"/>
    </row>
    <row r="107" spans="2:15" x14ac:dyDescent="0.25">
      <c r="B107" s="102"/>
      <c r="C107" s="61"/>
      <c r="D107" s="62"/>
      <c r="E107" s="62"/>
      <c r="F107" s="62"/>
      <c r="G107" s="112"/>
      <c r="H107" s="71"/>
      <c r="I107" s="71"/>
      <c r="J107" s="71"/>
      <c r="K107" s="71"/>
      <c r="L107" s="72"/>
      <c r="M107" s="71"/>
      <c r="N107" s="71"/>
      <c r="O107" s="71"/>
    </row>
    <row r="108" spans="2:15" x14ac:dyDescent="0.25">
      <c r="B108" s="98" t="s">
        <v>54</v>
      </c>
      <c r="C108" s="8"/>
      <c r="D108" s="8"/>
      <c r="E108" s="49"/>
      <c r="F108" s="49"/>
      <c r="G108" s="13">
        <f>E108*F108</f>
        <v>0</v>
      </c>
      <c r="H108" s="100"/>
      <c r="I108" s="30"/>
      <c r="J108" s="29"/>
      <c r="K108" s="29"/>
      <c r="L108" s="29"/>
      <c r="M108" s="29"/>
      <c r="N108" s="30"/>
      <c r="O108" s="30"/>
    </row>
    <row r="109" spans="2:15" x14ac:dyDescent="0.25">
      <c r="B109" s="103" t="s">
        <v>80</v>
      </c>
      <c r="C109" s="8"/>
      <c r="D109" s="8"/>
      <c r="E109" s="49"/>
      <c r="F109" s="49"/>
      <c r="G109" s="13">
        <f t="shared" ref="G109:G110" si="7">E109*F109</f>
        <v>0</v>
      </c>
      <c r="H109" s="100"/>
      <c r="I109" s="30"/>
      <c r="J109" s="29"/>
      <c r="K109" s="29"/>
      <c r="L109" s="29"/>
      <c r="M109" s="29"/>
      <c r="N109" s="30"/>
      <c r="O109" s="30"/>
    </row>
    <row r="110" spans="2:15" x14ac:dyDescent="0.25">
      <c r="B110" s="98" t="s">
        <v>52</v>
      </c>
      <c r="C110" s="9"/>
      <c r="D110" s="9"/>
      <c r="E110" s="49"/>
      <c r="F110" s="49"/>
      <c r="G110" s="13">
        <f t="shared" si="7"/>
        <v>0</v>
      </c>
      <c r="H110" s="100"/>
      <c r="I110" s="30"/>
      <c r="J110" s="29"/>
      <c r="K110" s="29"/>
      <c r="L110" s="29"/>
      <c r="M110" s="29"/>
      <c r="N110" s="30"/>
      <c r="O110" s="30"/>
    </row>
    <row r="111" spans="2:15" x14ac:dyDescent="0.25">
      <c r="B111" s="98"/>
      <c r="C111" s="8"/>
      <c r="D111" s="8"/>
      <c r="E111" s="49"/>
      <c r="F111" s="49"/>
      <c r="G111" s="118"/>
      <c r="H111" s="100"/>
      <c r="I111" s="30"/>
      <c r="J111" s="29"/>
      <c r="K111" s="29"/>
      <c r="L111" s="29"/>
      <c r="M111" s="29"/>
      <c r="N111" s="30"/>
      <c r="O111" s="30"/>
    </row>
    <row r="112" spans="2:15" x14ac:dyDescent="0.25">
      <c r="B112" s="98"/>
      <c r="C112" s="9"/>
      <c r="D112" s="9"/>
      <c r="E112" s="49"/>
      <c r="F112" s="49"/>
      <c r="G112" s="118"/>
      <c r="H112" s="100"/>
      <c r="I112" s="30"/>
      <c r="J112" s="29"/>
      <c r="K112" s="29"/>
      <c r="L112" s="29"/>
      <c r="M112" s="29"/>
      <c r="N112" s="30"/>
      <c r="O112" s="30"/>
    </row>
    <row r="113" spans="2:15" x14ac:dyDescent="0.25">
      <c r="B113" s="211" t="s">
        <v>85</v>
      </c>
      <c r="C113" s="211"/>
      <c r="D113" s="211"/>
      <c r="E113" s="212">
        <f>SUM(G108:G112)</f>
        <v>0</v>
      </c>
      <c r="F113" s="213"/>
      <c r="G113" s="214"/>
      <c r="H113" s="101"/>
      <c r="I113" s="101"/>
      <c r="J113" s="215"/>
      <c r="K113" s="215"/>
      <c r="L113" s="215"/>
      <c r="M113" s="215"/>
      <c r="N113" s="215"/>
      <c r="O113" s="46"/>
    </row>
    <row r="114" spans="2:15" ht="14.45" customHeight="1" x14ac:dyDescent="0.25"/>
    <row r="115" spans="2:15" s="39" customFormat="1" ht="24.95" customHeight="1" x14ac:dyDescent="0.25">
      <c r="B115" s="237" t="s">
        <v>138</v>
      </c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  <c r="O115" s="239"/>
    </row>
    <row r="116" spans="2:15" s="39" customFormat="1" ht="12" customHeight="1" x14ac:dyDescent="0.25">
      <c r="B116" s="42"/>
      <c r="C116" s="42"/>
      <c r="D116" s="42"/>
      <c r="E116" s="42"/>
      <c r="F116" s="42"/>
      <c r="G116" s="109"/>
      <c r="H116" s="42"/>
      <c r="I116" s="42"/>
      <c r="J116" s="42"/>
      <c r="K116" s="42"/>
      <c r="L116" s="42"/>
      <c r="M116" s="42"/>
      <c r="N116" s="42"/>
      <c r="O116" s="42"/>
    </row>
    <row r="117" spans="2:15" ht="16.5" customHeight="1" x14ac:dyDescent="0.25">
      <c r="B117" s="16"/>
      <c r="C117" s="17"/>
      <c r="D117" s="17"/>
      <c r="E117" s="222"/>
      <c r="F117" s="223"/>
      <c r="G117" s="224"/>
      <c r="H117" s="99"/>
      <c r="I117" s="99"/>
      <c r="J117" s="225"/>
      <c r="K117" s="225"/>
      <c r="L117" s="225"/>
      <c r="M117" s="225"/>
      <c r="N117" s="225"/>
      <c r="O117" s="226"/>
    </row>
    <row r="118" spans="2:15" ht="30" x14ac:dyDescent="0.25">
      <c r="B118" s="227"/>
      <c r="C118" s="228"/>
      <c r="D118" s="229"/>
      <c r="E118" s="57" t="s">
        <v>25</v>
      </c>
      <c r="F118" s="57" t="s">
        <v>45</v>
      </c>
      <c r="G118" s="56" t="s">
        <v>46</v>
      </c>
      <c r="H118" s="69"/>
      <c r="I118" s="69"/>
      <c r="J118" s="69"/>
      <c r="K118" s="69"/>
      <c r="L118" s="70"/>
      <c r="M118" s="69"/>
      <c r="N118" s="69"/>
      <c r="O118" s="226"/>
    </row>
    <row r="119" spans="2:15" x14ac:dyDescent="0.25">
      <c r="B119" s="102"/>
      <c r="C119" s="61"/>
      <c r="D119" s="62"/>
      <c r="E119" s="62"/>
      <c r="F119" s="62"/>
      <c r="G119" s="112"/>
      <c r="H119" s="71"/>
      <c r="I119" s="71"/>
      <c r="J119" s="71"/>
      <c r="K119" s="71"/>
      <c r="L119" s="72"/>
      <c r="M119" s="71"/>
      <c r="N119" s="71"/>
      <c r="O119" s="71"/>
    </row>
    <row r="120" spans="2:15" x14ac:dyDescent="0.25">
      <c r="B120" s="98" t="s">
        <v>81</v>
      </c>
      <c r="C120" s="8"/>
      <c r="D120" s="8"/>
      <c r="E120" s="49"/>
      <c r="F120" s="49"/>
      <c r="G120" s="13">
        <f>E120*F120</f>
        <v>0</v>
      </c>
      <c r="H120" s="100"/>
      <c r="I120" s="30"/>
      <c r="J120" s="29"/>
      <c r="K120" s="29"/>
      <c r="L120" s="29"/>
      <c r="M120" s="29"/>
      <c r="N120" s="30"/>
      <c r="O120" s="30"/>
    </row>
    <row r="121" spans="2:15" x14ac:dyDescent="0.25">
      <c r="B121" s="103" t="s">
        <v>60</v>
      </c>
      <c r="C121" s="8"/>
      <c r="D121" s="8"/>
      <c r="E121" s="49"/>
      <c r="F121" s="49"/>
      <c r="G121" s="13">
        <f t="shared" ref="G121:G124" si="8">E121*F121</f>
        <v>0</v>
      </c>
      <c r="H121" s="100"/>
      <c r="I121" s="30"/>
      <c r="J121" s="29"/>
      <c r="K121" s="29"/>
      <c r="L121" s="29"/>
      <c r="M121" s="29"/>
      <c r="N121" s="30"/>
      <c r="O121" s="30"/>
    </row>
    <row r="122" spans="2:15" x14ac:dyDescent="0.25">
      <c r="B122" s="98" t="s">
        <v>52</v>
      </c>
      <c r="C122" s="9"/>
      <c r="D122" s="9"/>
      <c r="E122" s="49"/>
      <c r="F122" s="49"/>
      <c r="G122" s="13">
        <f t="shared" si="8"/>
        <v>0</v>
      </c>
      <c r="H122" s="100"/>
      <c r="I122" s="30"/>
      <c r="J122" s="29"/>
      <c r="K122" s="29"/>
      <c r="L122" s="29"/>
      <c r="M122" s="29"/>
      <c r="N122" s="30"/>
      <c r="O122" s="30"/>
    </row>
    <row r="123" spans="2:15" x14ac:dyDescent="0.25">
      <c r="B123" s="98"/>
      <c r="C123" s="8"/>
      <c r="D123" s="8"/>
      <c r="E123" s="49"/>
      <c r="F123" s="49"/>
      <c r="G123" s="13">
        <f t="shared" si="8"/>
        <v>0</v>
      </c>
      <c r="H123" s="100"/>
      <c r="I123" s="30"/>
      <c r="J123" s="29"/>
      <c r="K123" s="29"/>
      <c r="L123" s="29"/>
      <c r="M123" s="29"/>
      <c r="N123" s="30"/>
      <c r="O123" s="30"/>
    </row>
    <row r="124" spans="2:15" x14ac:dyDescent="0.25">
      <c r="B124" s="98"/>
      <c r="C124" s="9"/>
      <c r="D124" s="9"/>
      <c r="E124" s="49"/>
      <c r="F124" s="49"/>
      <c r="G124" s="13">
        <f t="shared" si="8"/>
        <v>0</v>
      </c>
      <c r="H124" s="100"/>
      <c r="I124" s="30"/>
      <c r="J124" s="29"/>
      <c r="K124" s="29"/>
      <c r="L124" s="29"/>
      <c r="M124" s="29"/>
      <c r="N124" s="30"/>
      <c r="O124" s="30"/>
    </row>
    <row r="125" spans="2:15" x14ac:dyDescent="0.25">
      <c r="B125" s="211" t="s">
        <v>86</v>
      </c>
      <c r="C125" s="211"/>
      <c r="D125" s="211"/>
      <c r="E125" s="212">
        <f>SUM(G120:G124)</f>
        <v>0</v>
      </c>
      <c r="F125" s="213"/>
      <c r="G125" s="214"/>
      <c r="H125" s="101"/>
      <c r="I125" s="101"/>
      <c r="J125" s="215"/>
      <c r="K125" s="215"/>
      <c r="L125" s="215"/>
      <c r="M125" s="215"/>
      <c r="N125" s="215"/>
      <c r="O125" s="46"/>
    </row>
    <row r="127" spans="2:15" s="39" customFormat="1" ht="24.95" customHeight="1" x14ac:dyDescent="0.25">
      <c r="B127" s="237" t="s">
        <v>139</v>
      </c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  <c r="M127" s="238"/>
      <c r="N127" s="238"/>
      <c r="O127" s="239"/>
    </row>
    <row r="128" spans="2:15" s="39" customFormat="1" ht="12" customHeight="1" x14ac:dyDescent="0.25">
      <c r="B128" s="42"/>
      <c r="C128" s="42"/>
      <c r="D128" s="42"/>
      <c r="E128" s="42"/>
      <c r="F128" s="42"/>
      <c r="G128" s="109"/>
      <c r="H128" s="42"/>
      <c r="I128" s="42"/>
      <c r="J128" s="42"/>
      <c r="K128" s="42"/>
      <c r="L128" s="42"/>
      <c r="M128" s="42"/>
      <c r="N128" s="42"/>
      <c r="O128" s="42"/>
    </row>
    <row r="129" spans="2:15" ht="16.5" customHeight="1" x14ac:dyDescent="0.25">
      <c r="B129" s="16"/>
      <c r="C129" s="17"/>
      <c r="D129" s="17"/>
      <c r="E129" s="222"/>
      <c r="F129" s="223"/>
      <c r="G129" s="224"/>
      <c r="H129" s="99"/>
      <c r="I129" s="99"/>
      <c r="J129" s="225"/>
      <c r="K129" s="225"/>
      <c r="L129" s="225"/>
      <c r="M129" s="225"/>
      <c r="N129" s="225"/>
      <c r="O129" s="226"/>
    </row>
    <row r="130" spans="2:15" ht="30" x14ac:dyDescent="0.25">
      <c r="B130" s="163"/>
      <c r="C130" s="56" t="s">
        <v>4</v>
      </c>
      <c r="D130" s="56" t="s">
        <v>5</v>
      </c>
      <c r="E130" s="57" t="s">
        <v>25</v>
      </c>
      <c r="F130" s="57" t="s">
        <v>45</v>
      </c>
      <c r="G130" s="56" t="s">
        <v>46</v>
      </c>
      <c r="H130" s="69"/>
      <c r="I130" s="69"/>
      <c r="J130" s="69"/>
      <c r="K130" s="69"/>
      <c r="L130" s="70"/>
      <c r="M130" s="69"/>
      <c r="N130" s="69"/>
      <c r="O130" s="226"/>
    </row>
    <row r="131" spans="2:15" x14ac:dyDescent="0.25">
      <c r="B131" s="102"/>
      <c r="C131" s="61"/>
      <c r="D131" s="62"/>
      <c r="E131" s="62"/>
      <c r="F131" s="62"/>
      <c r="G131" s="112"/>
      <c r="H131" s="71"/>
      <c r="I131" s="71"/>
      <c r="J131" s="71"/>
      <c r="K131" s="71"/>
      <c r="L131" s="72"/>
      <c r="M131" s="71"/>
      <c r="N131" s="71"/>
      <c r="O131" s="71"/>
    </row>
    <row r="132" spans="2:15" x14ac:dyDescent="0.25">
      <c r="B132" s="98" t="s">
        <v>54</v>
      </c>
      <c r="C132" s="8"/>
      <c r="D132" s="8"/>
      <c r="E132" s="49"/>
      <c r="F132" s="49"/>
      <c r="G132" s="13">
        <f>E132*F132</f>
        <v>0</v>
      </c>
      <c r="H132" s="100"/>
      <c r="I132" s="30"/>
      <c r="J132" s="29"/>
      <c r="K132" s="29"/>
      <c r="L132" s="29"/>
      <c r="M132" s="29"/>
      <c r="N132" s="30"/>
      <c r="O132" s="30"/>
    </row>
    <row r="133" spans="2:15" x14ac:dyDescent="0.25">
      <c r="B133" s="103" t="s">
        <v>190</v>
      </c>
      <c r="C133" s="8" t="s">
        <v>189</v>
      </c>
      <c r="D133" s="8">
        <v>1</v>
      </c>
      <c r="E133" s="49"/>
      <c r="F133" s="49"/>
      <c r="G133" s="13">
        <f t="shared" ref="G133:G136" si="9">E133*F133</f>
        <v>0</v>
      </c>
      <c r="H133" s="100"/>
      <c r="I133" s="30"/>
      <c r="J133" s="29"/>
      <c r="K133" s="29"/>
      <c r="L133" s="29"/>
      <c r="M133" s="29"/>
      <c r="N133" s="30"/>
      <c r="O133" s="30"/>
    </row>
    <row r="134" spans="2:15" x14ac:dyDescent="0.25">
      <c r="B134" s="98" t="s">
        <v>52</v>
      </c>
      <c r="C134" s="9"/>
      <c r="D134" s="9"/>
      <c r="E134" s="49"/>
      <c r="F134" s="49"/>
      <c r="G134" s="13">
        <f t="shared" si="9"/>
        <v>0</v>
      </c>
      <c r="H134" s="100"/>
      <c r="I134" s="30"/>
      <c r="J134" s="29"/>
      <c r="K134" s="29"/>
      <c r="L134" s="29"/>
      <c r="M134" s="29"/>
      <c r="N134" s="30"/>
      <c r="O134" s="30"/>
    </row>
    <row r="135" spans="2:15" x14ac:dyDescent="0.25">
      <c r="B135" s="98"/>
      <c r="C135" s="8"/>
      <c r="D135" s="8"/>
      <c r="E135" s="49"/>
      <c r="F135" s="49"/>
      <c r="G135" s="13">
        <f t="shared" si="9"/>
        <v>0</v>
      </c>
      <c r="H135" s="100"/>
      <c r="I135" s="30"/>
      <c r="J135" s="29"/>
      <c r="K135" s="29"/>
      <c r="L135" s="29"/>
      <c r="M135" s="29"/>
      <c r="N135" s="30"/>
      <c r="O135" s="30"/>
    </row>
    <row r="136" spans="2:15" x14ac:dyDescent="0.25">
      <c r="B136" s="98"/>
      <c r="C136" s="9"/>
      <c r="D136" s="9"/>
      <c r="E136" s="49"/>
      <c r="F136" s="49"/>
      <c r="G136" s="13">
        <f t="shared" si="9"/>
        <v>0</v>
      </c>
      <c r="H136" s="100"/>
      <c r="I136" s="30"/>
      <c r="J136" s="29"/>
      <c r="K136" s="29"/>
      <c r="L136" s="29"/>
      <c r="M136" s="29"/>
      <c r="N136" s="30"/>
      <c r="O136" s="30"/>
    </row>
    <row r="137" spans="2:15" x14ac:dyDescent="0.25">
      <c r="B137" s="211" t="s">
        <v>188</v>
      </c>
      <c r="C137" s="211"/>
      <c r="D137" s="211"/>
      <c r="E137" s="212">
        <f>SUM(G132:G136)</f>
        <v>0</v>
      </c>
      <c r="F137" s="213"/>
      <c r="G137" s="214"/>
      <c r="H137" s="101"/>
      <c r="I137" s="101"/>
      <c r="J137" s="215"/>
      <c r="K137" s="215"/>
      <c r="L137" s="215"/>
      <c r="M137" s="215"/>
      <c r="N137" s="215"/>
      <c r="O137" s="46"/>
    </row>
    <row r="139" spans="2:15" ht="24.95" customHeight="1" x14ac:dyDescent="0.25">
      <c r="B139" s="237" t="s">
        <v>187</v>
      </c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  <c r="O139" s="239"/>
    </row>
    <row r="140" spans="2:15" ht="12" customHeight="1" x14ac:dyDescent="0.25"/>
    <row r="141" spans="2:15" x14ac:dyDescent="0.25">
      <c r="B141" s="16"/>
      <c r="C141" s="17"/>
      <c r="D141" s="17"/>
      <c r="E141" s="222"/>
      <c r="F141" s="223"/>
      <c r="G141" s="224"/>
    </row>
    <row r="142" spans="2:15" ht="30" x14ac:dyDescent="0.25">
      <c r="B142" s="227"/>
      <c r="C142" s="228"/>
      <c r="D142" s="229"/>
      <c r="E142" s="57" t="s">
        <v>25</v>
      </c>
      <c r="F142" s="57" t="s">
        <v>45</v>
      </c>
      <c r="G142" s="56" t="s">
        <v>46</v>
      </c>
    </row>
    <row r="143" spans="2:15" x14ac:dyDescent="0.25">
      <c r="B143" s="102"/>
      <c r="C143" s="61"/>
      <c r="D143" s="62"/>
      <c r="E143" s="62"/>
      <c r="F143" s="62"/>
      <c r="G143" s="112"/>
    </row>
    <row r="144" spans="2:15" x14ac:dyDescent="0.25">
      <c r="B144" s="98" t="s">
        <v>54</v>
      </c>
      <c r="C144" s="8"/>
      <c r="D144" s="8"/>
      <c r="E144" s="49"/>
      <c r="F144" s="49"/>
      <c r="G144" s="13">
        <f>E144*F144</f>
        <v>0</v>
      </c>
    </row>
    <row r="145" spans="2:14" x14ac:dyDescent="0.25">
      <c r="B145" s="103" t="s">
        <v>60</v>
      </c>
      <c r="C145" s="8"/>
      <c r="D145" s="8"/>
      <c r="E145" s="49"/>
      <c r="F145" s="49"/>
      <c r="G145" s="13">
        <f t="shared" ref="G145:G148" si="10">E145*F145</f>
        <v>0</v>
      </c>
    </row>
    <row r="146" spans="2:14" x14ac:dyDescent="0.25">
      <c r="B146" s="98" t="s">
        <v>52</v>
      </c>
      <c r="C146" s="9"/>
      <c r="D146" s="9"/>
      <c r="E146" s="49"/>
      <c r="F146" s="49"/>
      <c r="G146" s="13">
        <f t="shared" si="10"/>
        <v>0</v>
      </c>
    </row>
    <row r="147" spans="2:14" x14ac:dyDescent="0.25">
      <c r="B147" s="98"/>
      <c r="C147" s="8"/>
      <c r="D147" s="8"/>
      <c r="E147" s="49"/>
      <c r="F147" s="49"/>
      <c r="G147" s="13">
        <f t="shared" si="10"/>
        <v>0</v>
      </c>
    </row>
    <row r="148" spans="2:14" x14ac:dyDescent="0.25">
      <c r="B148" s="98"/>
      <c r="C148" s="9"/>
      <c r="D148" s="9"/>
      <c r="E148" s="49"/>
      <c r="F148" s="49"/>
      <c r="G148" s="13">
        <f t="shared" si="10"/>
        <v>0</v>
      </c>
    </row>
    <row r="149" spans="2:14" x14ac:dyDescent="0.25">
      <c r="B149" s="211" t="s">
        <v>188</v>
      </c>
      <c r="C149" s="211"/>
      <c r="D149" s="211"/>
      <c r="E149" s="212">
        <f>SUM(G144:G148)</f>
        <v>0</v>
      </c>
      <c r="F149" s="213"/>
      <c r="G149" s="214"/>
    </row>
    <row r="151" spans="2:14" ht="15.75" x14ac:dyDescent="0.25">
      <c r="I151" s="234" t="s">
        <v>209</v>
      </c>
      <c r="J151" s="235"/>
      <c r="K151" s="235"/>
      <c r="L151" s="235"/>
      <c r="M151" s="235"/>
      <c r="N151" s="235"/>
    </row>
    <row r="152" spans="2:14" x14ac:dyDescent="0.25">
      <c r="I152" s="210">
        <f>SUM(E16,E101,E113,E125,E137,E149)</f>
        <v>0</v>
      </c>
      <c r="J152" s="236"/>
      <c r="K152" s="236"/>
      <c r="L152" s="236"/>
      <c r="M152" s="236"/>
      <c r="N152" s="236"/>
    </row>
  </sheetData>
  <mergeCells count="75">
    <mergeCell ref="B101:D101"/>
    <mergeCell ref="E101:G101"/>
    <mergeCell ref="B127:O127"/>
    <mergeCell ref="E129:G129"/>
    <mergeCell ref="J129:N129"/>
    <mergeCell ref="O129:O130"/>
    <mergeCell ref="B103:O103"/>
    <mergeCell ref="E105:G105"/>
    <mergeCell ref="J105:N105"/>
    <mergeCell ref="O105:O106"/>
    <mergeCell ref="B106:D106"/>
    <mergeCell ref="B113:D113"/>
    <mergeCell ref="E113:G113"/>
    <mergeCell ref="J113:N113"/>
    <mergeCell ref="B137:D137"/>
    <mergeCell ref="E137:G137"/>
    <mergeCell ref="J137:N137"/>
    <mergeCell ref="B115:O115"/>
    <mergeCell ref="E117:G117"/>
    <mergeCell ref="J117:N117"/>
    <mergeCell ref="O117:O118"/>
    <mergeCell ref="B118:D118"/>
    <mergeCell ref="B125:D125"/>
    <mergeCell ref="E125:G125"/>
    <mergeCell ref="J125:N125"/>
    <mergeCell ref="B99:D99"/>
    <mergeCell ref="E99:F99"/>
    <mergeCell ref="J99:N99"/>
    <mergeCell ref="B72:O72"/>
    <mergeCell ref="B78:D78"/>
    <mergeCell ref="E78:F78"/>
    <mergeCell ref="J78:N78"/>
    <mergeCell ref="B80:O80"/>
    <mergeCell ref="B85:D85"/>
    <mergeCell ref="E85:F85"/>
    <mergeCell ref="J85:N85"/>
    <mergeCell ref="B87:O87"/>
    <mergeCell ref="B92:D92"/>
    <mergeCell ref="E92:F92"/>
    <mergeCell ref="J92:N92"/>
    <mergeCell ref="B94:O94"/>
    <mergeCell ref="B65:D65"/>
    <mergeCell ref="E65:F65"/>
    <mergeCell ref="J65:N65"/>
    <mergeCell ref="B70:D70"/>
    <mergeCell ref="E70:F70"/>
    <mergeCell ref="J70:N70"/>
    <mergeCell ref="B60:F60"/>
    <mergeCell ref="B18:O18"/>
    <mergeCell ref="B20:O20"/>
    <mergeCell ref="E22:I22"/>
    <mergeCell ref="J22:N22"/>
    <mergeCell ref="O22:O23"/>
    <mergeCell ref="B46:D46"/>
    <mergeCell ref="E46:I46"/>
    <mergeCell ref="J46:N46"/>
    <mergeCell ref="B48:O48"/>
    <mergeCell ref="B55:D55"/>
    <mergeCell ref="E55:F55"/>
    <mergeCell ref="J55:N55"/>
    <mergeCell ref="B57:O57"/>
    <mergeCell ref="B16:D16"/>
    <mergeCell ref="E16:G16"/>
    <mergeCell ref="A3:O3"/>
    <mergeCell ref="B5:O5"/>
    <mergeCell ref="B7:O7"/>
    <mergeCell ref="E9:G9"/>
    <mergeCell ref="B10:D10"/>
    <mergeCell ref="I151:N151"/>
    <mergeCell ref="I152:N152"/>
    <mergeCell ref="B139:O139"/>
    <mergeCell ref="E141:G141"/>
    <mergeCell ref="B142:D142"/>
    <mergeCell ref="B149:D149"/>
    <mergeCell ref="E149:G149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2" manualBreakCount="2">
    <brk id="55" max="15" man="1"/>
    <brk id="114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2609B-43C5-4441-99B1-999CA9214C91}">
  <sheetPr>
    <tabColor theme="8"/>
    <pageSetUpPr fitToPage="1"/>
  </sheetPr>
  <dimension ref="A1:R57"/>
  <sheetViews>
    <sheetView view="pageBreakPreview" zoomScale="85" zoomScaleNormal="100" zoomScaleSheetLayoutView="85" workbookViewId="0">
      <selection activeCell="E52" sqref="E52:F52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1:15" s="39" customFormat="1" ht="21" customHeight="1" x14ac:dyDescent="0.25">
      <c r="B1" s="89" t="s">
        <v>152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1:15" s="39" customFormat="1" ht="9.9499999999999993" customHeight="1" x14ac:dyDescent="0.25">
      <c r="B2" s="6"/>
      <c r="C2" s="6"/>
      <c r="D2" s="6"/>
      <c r="G2" s="74"/>
    </row>
    <row r="3" spans="1:15" s="39" customFormat="1" ht="24.95" customHeight="1" x14ac:dyDescent="0.25">
      <c r="A3" s="252" t="s">
        <v>55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4"/>
    </row>
    <row r="4" spans="1:15" s="39" customFormat="1" ht="18" customHeight="1" x14ac:dyDescent="0.25">
      <c r="B4" s="42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1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1:15" s="39" customFormat="1" ht="12" customHeight="1" x14ac:dyDescent="0.25">
      <c r="B6" s="42"/>
      <c r="C6" s="42"/>
      <c r="D6" s="42"/>
      <c r="E6" s="42"/>
      <c r="F6" s="42"/>
      <c r="G6" s="109"/>
      <c r="H6" s="42"/>
      <c r="I6" s="42"/>
      <c r="J6" s="42"/>
      <c r="K6" s="42"/>
      <c r="L6" s="42"/>
      <c r="M6" s="42"/>
      <c r="N6" s="42"/>
      <c r="O6" s="42"/>
    </row>
    <row r="7" spans="1:15" s="39" customFormat="1" ht="24.95" customHeight="1" x14ac:dyDescent="0.25">
      <c r="B7" s="237" t="s">
        <v>127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1:15" s="39" customFormat="1" ht="12" customHeight="1" x14ac:dyDescent="0.25">
      <c r="B8" s="42"/>
      <c r="C8" s="42"/>
      <c r="D8" s="42"/>
      <c r="E8" s="42"/>
      <c r="F8" s="42"/>
      <c r="G8" s="109"/>
      <c r="H8" s="42"/>
      <c r="I8" s="42"/>
      <c r="J8" s="42"/>
      <c r="K8" s="42"/>
      <c r="L8" s="42"/>
      <c r="M8" s="42"/>
      <c r="N8" s="42"/>
      <c r="O8" s="42"/>
    </row>
    <row r="9" spans="1:15" ht="24.95" customHeight="1" x14ac:dyDescent="0.25">
      <c r="B9" s="240" t="s">
        <v>128</v>
      </c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2"/>
    </row>
    <row r="10" spans="1:15" s="39" customFormat="1" ht="5.45" customHeight="1" x14ac:dyDescent="0.25">
      <c r="B10" s="42"/>
      <c r="C10" s="42"/>
      <c r="D10" s="42"/>
      <c r="E10" s="42"/>
      <c r="F10" s="42"/>
      <c r="G10" s="109"/>
      <c r="H10" s="42"/>
      <c r="I10" s="42"/>
      <c r="J10" s="42"/>
      <c r="K10" s="42"/>
      <c r="L10" s="42"/>
      <c r="M10" s="42"/>
      <c r="N10" s="42"/>
      <c r="O10" s="42"/>
    </row>
    <row r="11" spans="1:15" ht="16.5" customHeight="1" x14ac:dyDescent="0.25">
      <c r="B11" s="16"/>
      <c r="C11" s="17"/>
      <c r="D11" s="17"/>
      <c r="E11" s="246" t="s">
        <v>1</v>
      </c>
      <c r="F11" s="246"/>
      <c r="G11" s="246"/>
      <c r="H11" s="246"/>
      <c r="I11" s="246"/>
      <c r="J11" s="247" t="s">
        <v>2</v>
      </c>
      <c r="K11" s="247"/>
      <c r="L11" s="247"/>
      <c r="M11" s="247"/>
      <c r="N11" s="247"/>
      <c r="O11" s="248" t="s">
        <v>3</v>
      </c>
    </row>
    <row r="12" spans="1:15" ht="30" x14ac:dyDescent="0.25">
      <c r="B12" s="14"/>
      <c r="C12" s="56" t="s">
        <v>4</v>
      </c>
      <c r="D12" s="56" t="s">
        <v>5</v>
      </c>
      <c r="E12" s="57" t="s">
        <v>6</v>
      </c>
      <c r="F12" s="57" t="s">
        <v>7</v>
      </c>
      <c r="G12" s="57" t="s">
        <v>8</v>
      </c>
      <c r="H12" s="57" t="s">
        <v>9</v>
      </c>
      <c r="I12" s="57" t="s">
        <v>0</v>
      </c>
      <c r="J12" s="58" t="s">
        <v>6</v>
      </c>
      <c r="K12" s="58" t="s">
        <v>7</v>
      </c>
      <c r="L12" s="59" t="s">
        <v>8</v>
      </c>
      <c r="M12" s="58" t="s">
        <v>9</v>
      </c>
      <c r="N12" s="58" t="s">
        <v>0</v>
      </c>
      <c r="O12" s="248"/>
    </row>
    <row r="13" spans="1:15" x14ac:dyDescent="0.25">
      <c r="B13" s="60" t="s">
        <v>63</v>
      </c>
      <c r="C13" s="61"/>
      <c r="D13" s="62"/>
      <c r="E13" s="62"/>
      <c r="F13" s="62"/>
      <c r="G13" s="113"/>
      <c r="H13" s="62"/>
      <c r="I13" s="62"/>
      <c r="J13" s="62"/>
      <c r="K13" s="62"/>
      <c r="L13" s="63"/>
      <c r="M13" s="62"/>
      <c r="N13" s="62"/>
      <c r="O13" s="64"/>
    </row>
    <row r="14" spans="1:15" x14ac:dyDescent="0.25">
      <c r="B14" s="18" t="s">
        <v>107</v>
      </c>
      <c r="C14" s="7" t="s">
        <v>13</v>
      </c>
      <c r="D14" s="104">
        <v>307</v>
      </c>
      <c r="E14" s="49"/>
      <c r="F14" s="49"/>
      <c r="G14" s="50"/>
      <c r="H14" s="51"/>
      <c r="I14" s="52">
        <f>G14*H14</f>
        <v>0</v>
      </c>
      <c r="J14" s="10"/>
      <c r="K14" s="10"/>
      <c r="L14" s="10"/>
      <c r="M14" s="10"/>
      <c r="N14" s="11">
        <f>L14*M14</f>
        <v>0</v>
      </c>
      <c r="O14" s="12">
        <f>I14+N14</f>
        <v>0</v>
      </c>
    </row>
    <row r="15" spans="1:15" x14ac:dyDescent="0.25">
      <c r="B15" s="142" t="s">
        <v>108</v>
      </c>
      <c r="C15" s="143" t="s">
        <v>13</v>
      </c>
      <c r="D15" s="144">
        <v>57</v>
      </c>
      <c r="E15" s="49"/>
      <c r="F15" s="49"/>
      <c r="G15" s="50"/>
      <c r="H15" s="51"/>
      <c r="I15" s="52">
        <f>G15*H15</f>
        <v>0</v>
      </c>
      <c r="J15" s="10"/>
      <c r="K15" s="10"/>
      <c r="L15" s="10"/>
      <c r="M15" s="10"/>
      <c r="N15" s="11">
        <f>L15*M15</f>
        <v>0</v>
      </c>
      <c r="O15" s="145">
        <f>I15+N15</f>
        <v>0</v>
      </c>
    </row>
    <row r="16" spans="1:15" x14ac:dyDescent="0.25">
      <c r="B16" s="20" t="s">
        <v>64</v>
      </c>
      <c r="C16" s="8" t="s">
        <v>13</v>
      </c>
      <c r="D16" s="105">
        <v>935</v>
      </c>
      <c r="E16" s="49"/>
      <c r="F16" s="49"/>
      <c r="G16" s="50"/>
      <c r="H16" s="51"/>
      <c r="I16" s="52">
        <f>G16*H16</f>
        <v>0</v>
      </c>
      <c r="J16" s="10"/>
      <c r="K16" s="10"/>
      <c r="L16" s="10"/>
      <c r="M16" s="10"/>
      <c r="N16" s="11">
        <f>L16*M16</f>
        <v>0</v>
      </c>
      <c r="O16" s="13">
        <f>I16+N16</f>
        <v>0</v>
      </c>
    </row>
    <row r="17" spans="2:18" x14ac:dyDescent="0.25">
      <c r="B17" s="20" t="s">
        <v>109</v>
      </c>
      <c r="C17" s="8" t="s">
        <v>13</v>
      </c>
      <c r="D17" s="105">
        <v>633</v>
      </c>
      <c r="E17" s="49"/>
      <c r="F17" s="49"/>
      <c r="G17" s="50"/>
      <c r="H17" s="51"/>
      <c r="I17" s="52">
        <f>G17*H17</f>
        <v>0</v>
      </c>
      <c r="J17" s="10"/>
      <c r="K17" s="10"/>
      <c r="L17" s="10"/>
      <c r="M17" s="10"/>
      <c r="N17" s="11">
        <f>L17*M17</f>
        <v>0</v>
      </c>
      <c r="O17" s="13">
        <f>I17+N17</f>
        <v>0</v>
      </c>
    </row>
    <row r="18" spans="2:18" x14ac:dyDescent="0.25">
      <c r="B18" s="60" t="s">
        <v>65</v>
      </c>
      <c r="C18" s="61"/>
      <c r="D18" s="62"/>
      <c r="E18" s="62"/>
      <c r="F18" s="62"/>
      <c r="G18" s="113"/>
      <c r="H18" s="62"/>
      <c r="I18" s="62"/>
      <c r="J18" s="62"/>
      <c r="K18" s="62"/>
      <c r="L18" s="63"/>
      <c r="M18" s="62"/>
      <c r="N18" s="62"/>
      <c r="O18" s="64"/>
    </row>
    <row r="19" spans="2:18" x14ac:dyDescent="0.25">
      <c r="B19" s="18" t="s">
        <v>176</v>
      </c>
      <c r="C19" s="7" t="s">
        <v>13</v>
      </c>
      <c r="D19" s="104">
        <v>118</v>
      </c>
      <c r="E19" s="49"/>
      <c r="F19" s="49"/>
      <c r="G19" s="50"/>
      <c r="H19" s="51"/>
      <c r="I19" s="52">
        <f>G19*H19</f>
        <v>0</v>
      </c>
      <c r="J19" s="10"/>
      <c r="K19" s="10"/>
      <c r="L19" s="10"/>
      <c r="M19" s="10"/>
      <c r="N19" s="11">
        <f>L19*M19</f>
        <v>0</v>
      </c>
      <c r="O19" s="12">
        <f>I19+N19</f>
        <v>0</v>
      </c>
    </row>
    <row r="20" spans="2:18" x14ac:dyDescent="0.25">
      <c r="B20" s="60" t="s">
        <v>67</v>
      </c>
      <c r="C20" s="61"/>
      <c r="D20" s="62"/>
      <c r="E20" s="62"/>
      <c r="F20" s="62"/>
      <c r="G20" s="113"/>
      <c r="H20" s="62"/>
      <c r="I20" s="62"/>
      <c r="J20" s="62"/>
      <c r="K20" s="62"/>
      <c r="L20" s="63"/>
      <c r="M20" s="62"/>
      <c r="N20" s="62"/>
      <c r="O20" s="64"/>
    </row>
    <row r="21" spans="2:18" x14ac:dyDescent="0.25">
      <c r="B21" s="20" t="s">
        <v>214</v>
      </c>
      <c r="C21" s="9" t="s">
        <v>13</v>
      </c>
      <c r="D21" s="106">
        <v>45</v>
      </c>
      <c r="E21" s="49"/>
      <c r="F21" s="49"/>
      <c r="G21" s="50"/>
      <c r="H21" s="51"/>
      <c r="I21" s="52">
        <f>G21*H21</f>
        <v>0</v>
      </c>
      <c r="J21" s="10"/>
      <c r="K21" s="10"/>
      <c r="L21" s="10"/>
      <c r="M21" s="10"/>
      <c r="N21" s="11">
        <f>L21*M21</f>
        <v>0</v>
      </c>
      <c r="O21" s="13">
        <f>I21+N21</f>
        <v>0</v>
      </c>
    </row>
    <row r="22" spans="2:18" x14ac:dyDescent="0.25">
      <c r="B22" s="170" t="s">
        <v>215</v>
      </c>
      <c r="C22" s="191" t="s">
        <v>13</v>
      </c>
      <c r="D22" s="192">
        <v>133</v>
      </c>
      <c r="E22" s="49"/>
      <c r="F22" s="49"/>
      <c r="G22" s="50"/>
      <c r="H22" s="51"/>
      <c r="I22" s="52">
        <f>G22*H22</f>
        <v>0</v>
      </c>
      <c r="J22" s="10"/>
      <c r="K22" s="10"/>
      <c r="L22" s="10"/>
      <c r="M22" s="10"/>
      <c r="N22" s="11">
        <f>L22*M22</f>
        <v>0</v>
      </c>
      <c r="O22" s="13">
        <f>I22+N22</f>
        <v>0</v>
      </c>
      <c r="R22" s="169"/>
    </row>
    <row r="23" spans="2:18" x14ac:dyDescent="0.25">
      <c r="B23" s="60" t="s">
        <v>69</v>
      </c>
      <c r="C23" s="61"/>
      <c r="D23" s="62"/>
      <c r="E23" s="62"/>
      <c r="F23" s="62"/>
      <c r="G23" s="113"/>
      <c r="H23" s="62"/>
      <c r="I23" s="62"/>
      <c r="J23" s="62"/>
      <c r="K23" s="62"/>
      <c r="L23" s="63"/>
      <c r="M23" s="62"/>
      <c r="N23" s="62"/>
      <c r="O23" s="64"/>
    </row>
    <row r="24" spans="2:18" x14ac:dyDescent="0.25">
      <c r="B24" s="146" t="s">
        <v>112</v>
      </c>
      <c r="C24" s="148" t="s">
        <v>13</v>
      </c>
      <c r="D24" s="104">
        <v>125</v>
      </c>
      <c r="E24" s="49"/>
      <c r="F24" s="49"/>
      <c r="G24" s="50"/>
      <c r="H24" s="51"/>
      <c r="I24" s="52">
        <f>G24*H24</f>
        <v>0</v>
      </c>
      <c r="J24" s="10"/>
      <c r="K24" s="10"/>
      <c r="L24" s="10"/>
      <c r="M24" s="10"/>
      <c r="N24" s="11">
        <f>L24*M24</f>
        <v>0</v>
      </c>
      <c r="O24" s="151">
        <f>I24+N24</f>
        <v>0</v>
      </c>
    </row>
    <row r="25" spans="2:18" x14ac:dyDescent="0.25">
      <c r="B25" s="60" t="s">
        <v>10</v>
      </c>
      <c r="C25" s="61"/>
      <c r="D25" s="62"/>
      <c r="E25" s="65"/>
      <c r="F25" s="65"/>
      <c r="G25" s="114"/>
      <c r="H25" s="66"/>
      <c r="I25" s="62"/>
      <c r="J25" s="65"/>
      <c r="K25" s="65"/>
      <c r="L25" s="67"/>
      <c r="M25" s="66"/>
      <c r="N25" s="63"/>
      <c r="O25" s="64"/>
    </row>
    <row r="26" spans="2:18" x14ac:dyDescent="0.25">
      <c r="B26" s="22" t="s">
        <v>11</v>
      </c>
      <c r="C26" s="23" t="s">
        <v>12</v>
      </c>
      <c r="D26" s="105">
        <v>120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2">
        <f>I26+N26</f>
        <v>0</v>
      </c>
    </row>
    <row r="27" spans="2:18" x14ac:dyDescent="0.25">
      <c r="B27" s="60" t="s">
        <v>72</v>
      </c>
      <c r="C27" s="61"/>
      <c r="D27" s="62"/>
      <c r="E27" s="68"/>
      <c r="F27" s="68"/>
      <c r="G27" s="115"/>
      <c r="H27" s="68"/>
      <c r="I27" s="68"/>
      <c r="J27" s="62"/>
      <c r="K27" s="62"/>
      <c r="L27" s="63"/>
      <c r="M27" s="62"/>
      <c r="N27" s="62"/>
      <c r="O27" s="64"/>
    </row>
    <row r="28" spans="2:18" x14ac:dyDescent="0.25">
      <c r="B28" s="25" t="s">
        <v>73</v>
      </c>
      <c r="C28" s="21" t="s">
        <v>13</v>
      </c>
      <c r="D28" s="108">
        <v>360</v>
      </c>
      <c r="E28" s="53"/>
      <c r="F28" s="53"/>
      <c r="G28" s="54"/>
      <c r="H28" s="55"/>
      <c r="I28" s="52">
        <f>G28*H28</f>
        <v>0</v>
      </c>
      <c r="J28" s="15"/>
      <c r="K28" s="15"/>
      <c r="L28" s="15"/>
      <c r="M28" s="15"/>
      <c r="N28" s="11">
        <f>L28*M28</f>
        <v>0</v>
      </c>
      <c r="O28" s="13">
        <f>I28+N28</f>
        <v>0</v>
      </c>
    </row>
    <row r="29" spans="2:18" x14ac:dyDescent="0.25">
      <c r="B29" s="211" t="s">
        <v>140</v>
      </c>
      <c r="C29" s="211"/>
      <c r="D29" s="211"/>
      <c r="E29" s="231">
        <f>SUM(I14:I28)</f>
        <v>0</v>
      </c>
      <c r="F29" s="231"/>
      <c r="G29" s="231"/>
      <c r="H29" s="231"/>
      <c r="I29" s="231"/>
      <c r="J29" s="249">
        <f>SUM(N14:N28)</f>
        <v>0</v>
      </c>
      <c r="K29" s="249"/>
      <c r="L29" s="249"/>
      <c r="M29" s="249"/>
      <c r="N29" s="249"/>
      <c r="O29" s="95">
        <f>+SUM(O14:O28)</f>
        <v>0</v>
      </c>
    </row>
    <row r="30" spans="2:18" x14ac:dyDescent="0.25">
      <c r="B30" s="139"/>
      <c r="C30" s="139"/>
      <c r="D30" s="139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140"/>
    </row>
    <row r="31" spans="2:18" ht="18.75" x14ac:dyDescent="0.25">
      <c r="B31" s="240" t="s">
        <v>129</v>
      </c>
      <c r="C31" s="241"/>
      <c r="D31" s="241"/>
      <c r="E31" s="241"/>
      <c r="F31" s="241"/>
      <c r="G31" s="241"/>
      <c r="H31" s="241"/>
      <c r="I31" s="241"/>
      <c r="J31" s="241"/>
      <c r="K31" s="241"/>
      <c r="L31" s="241"/>
      <c r="M31" s="241"/>
      <c r="N31" s="241"/>
      <c r="O31" s="242"/>
    </row>
    <row r="32" spans="2:18" ht="5.0999999999999996" customHeight="1" x14ac:dyDescent="0.25">
      <c r="B32" s="42"/>
      <c r="C32" s="42"/>
      <c r="D32" s="42"/>
      <c r="E32" s="42"/>
      <c r="F32" s="42"/>
      <c r="G32" s="109"/>
      <c r="H32" s="42"/>
      <c r="I32" s="42"/>
      <c r="J32" s="42"/>
      <c r="K32" s="42"/>
      <c r="L32" s="42"/>
      <c r="M32" s="42"/>
      <c r="N32" s="42"/>
      <c r="O32" s="42"/>
    </row>
    <row r="33" spans="2:15" ht="30" x14ac:dyDescent="0.25">
      <c r="B33" s="14"/>
      <c r="C33" s="56" t="s">
        <v>4</v>
      </c>
      <c r="D33" s="56" t="s">
        <v>5</v>
      </c>
      <c r="E33" s="56" t="s">
        <v>8</v>
      </c>
      <c r="F33" s="56" t="s">
        <v>0</v>
      </c>
      <c r="G33" s="69"/>
      <c r="H33" s="69"/>
      <c r="I33" s="69"/>
      <c r="J33" s="69"/>
      <c r="K33" s="69"/>
      <c r="L33" s="70"/>
      <c r="M33" s="69"/>
      <c r="N33" s="69"/>
      <c r="O33" s="6"/>
    </row>
    <row r="34" spans="2:15" x14ac:dyDescent="0.25">
      <c r="B34" s="60" t="s">
        <v>16</v>
      </c>
      <c r="C34" s="61"/>
      <c r="D34" s="62"/>
      <c r="E34" s="62"/>
      <c r="F34" s="64"/>
      <c r="G34" s="117"/>
      <c r="H34" s="71"/>
      <c r="I34" s="71"/>
      <c r="J34" s="71"/>
      <c r="K34" s="71"/>
      <c r="L34" s="72"/>
      <c r="M34" s="71"/>
      <c r="N34" s="71"/>
      <c r="O34" s="71"/>
    </row>
    <row r="35" spans="2:15" x14ac:dyDescent="0.25">
      <c r="B35" s="18" t="s">
        <v>17</v>
      </c>
      <c r="C35" s="19" t="s">
        <v>12</v>
      </c>
      <c r="D35" s="119"/>
      <c r="E35" s="49"/>
      <c r="F35" s="118">
        <f>+D35*E35</f>
        <v>0</v>
      </c>
      <c r="G35" s="29"/>
      <c r="H35" s="100"/>
      <c r="I35" s="30"/>
      <c r="J35" s="29"/>
      <c r="K35" s="29"/>
      <c r="L35" s="29"/>
      <c r="M35" s="29"/>
      <c r="N35" s="30"/>
      <c r="O35" s="31"/>
    </row>
    <row r="36" spans="2:15" x14ac:dyDescent="0.25">
      <c r="B36" s="25" t="s">
        <v>74</v>
      </c>
      <c r="C36" s="26" t="s">
        <v>12</v>
      </c>
      <c r="D36" s="120"/>
      <c r="E36" s="53"/>
      <c r="F36" s="118">
        <f>+D36*E36</f>
        <v>0</v>
      </c>
      <c r="G36" s="29"/>
      <c r="H36" s="100"/>
      <c r="I36" s="30"/>
      <c r="J36" s="29"/>
      <c r="K36" s="29"/>
      <c r="L36" s="29"/>
      <c r="M36" s="29"/>
      <c r="N36" s="30"/>
      <c r="O36" s="31"/>
    </row>
    <row r="37" spans="2:15" x14ac:dyDescent="0.25">
      <c r="B37" s="25"/>
      <c r="C37" s="26"/>
      <c r="D37" s="120"/>
      <c r="E37" s="49"/>
      <c r="F37" s="118"/>
      <c r="G37" s="29"/>
      <c r="H37" s="100"/>
      <c r="I37" s="30"/>
      <c r="J37" s="29"/>
      <c r="K37" s="29"/>
      <c r="L37" s="29"/>
      <c r="M37" s="29"/>
      <c r="N37" s="30"/>
      <c r="O37" s="31"/>
    </row>
    <row r="38" spans="2:15" x14ac:dyDescent="0.25">
      <c r="B38" s="211" t="s">
        <v>141</v>
      </c>
      <c r="C38" s="211"/>
      <c r="D38" s="211"/>
      <c r="E38" s="250">
        <f>SUM(F35:F37)</f>
        <v>0</v>
      </c>
      <c r="F38" s="251"/>
      <c r="G38" s="101"/>
      <c r="H38" s="101"/>
      <c r="I38" s="101"/>
      <c r="J38" s="215"/>
      <c r="K38" s="215"/>
      <c r="L38" s="215"/>
      <c r="M38" s="215"/>
      <c r="N38" s="215"/>
      <c r="O38" s="46"/>
    </row>
    <row r="39" spans="2:15" x14ac:dyDescent="0.25">
      <c r="B39" s="269"/>
      <c r="C39" s="269"/>
      <c r="D39" s="269"/>
      <c r="E39" s="270"/>
      <c r="F39" s="270"/>
      <c r="G39" s="101"/>
      <c r="H39" s="101"/>
      <c r="I39" s="101"/>
      <c r="J39" s="186"/>
      <c r="K39" s="186"/>
      <c r="L39" s="186"/>
      <c r="M39" s="186"/>
      <c r="N39" s="186"/>
      <c r="O39" s="186"/>
    </row>
    <row r="40" spans="2:15" ht="18.75" x14ac:dyDescent="0.25">
      <c r="B40" s="240" t="s">
        <v>130</v>
      </c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2"/>
    </row>
    <row r="41" spans="2:15" ht="5.0999999999999996" customHeight="1" x14ac:dyDescent="0.25">
      <c r="B41" s="42"/>
      <c r="C41" s="42"/>
      <c r="D41" s="42"/>
      <c r="E41" s="42"/>
      <c r="F41" s="42"/>
      <c r="G41" s="109"/>
      <c r="H41" s="42"/>
      <c r="I41" s="42"/>
      <c r="J41" s="42"/>
      <c r="K41" s="42"/>
      <c r="L41" s="42"/>
      <c r="M41" s="42"/>
      <c r="N41" s="42"/>
      <c r="O41" s="42"/>
    </row>
    <row r="42" spans="2:15" ht="30" x14ac:dyDescent="0.25">
      <c r="B42" s="14"/>
      <c r="C42" s="190" t="s">
        <v>4</v>
      </c>
      <c r="D42" s="190" t="s">
        <v>5</v>
      </c>
      <c r="E42" s="57" t="s">
        <v>8</v>
      </c>
      <c r="F42" s="190" t="s">
        <v>43</v>
      </c>
      <c r="G42" s="187"/>
      <c r="H42" s="187"/>
      <c r="I42" s="187"/>
      <c r="J42" s="187"/>
      <c r="K42" s="187"/>
      <c r="L42" s="70"/>
      <c r="M42" s="187"/>
      <c r="N42" s="187"/>
      <c r="O42" s="6"/>
    </row>
    <row r="43" spans="2:15" x14ac:dyDescent="0.25">
      <c r="B43" s="60" t="s">
        <v>18</v>
      </c>
      <c r="C43" s="61"/>
      <c r="D43" s="188"/>
      <c r="E43" s="188"/>
      <c r="F43" s="189"/>
      <c r="G43" s="117"/>
      <c r="H43" s="71"/>
      <c r="I43" s="71"/>
      <c r="J43" s="71"/>
      <c r="K43" s="71"/>
      <c r="L43" s="72"/>
      <c r="M43" s="71"/>
      <c r="N43" s="71"/>
      <c r="O43" s="71"/>
    </row>
    <row r="44" spans="2:15" x14ac:dyDescent="0.25">
      <c r="B44" s="25" t="s">
        <v>18</v>
      </c>
      <c r="C44" s="26" t="s">
        <v>21</v>
      </c>
      <c r="D44" s="26">
        <v>1</v>
      </c>
      <c r="E44" s="49"/>
      <c r="F44" s="118">
        <f>D44*E44</f>
        <v>0</v>
      </c>
      <c r="G44" s="29"/>
      <c r="H44" s="100"/>
      <c r="I44" s="30"/>
      <c r="J44" s="29"/>
      <c r="K44" s="29"/>
      <c r="L44" s="29"/>
      <c r="M44" s="29"/>
      <c r="N44" s="30"/>
      <c r="O44" s="31"/>
    </row>
    <row r="45" spans="2:15" ht="15" customHeight="1" x14ac:dyDescent="0.25">
      <c r="B45" s="211" t="s">
        <v>154</v>
      </c>
      <c r="C45" s="211"/>
      <c r="D45" s="211"/>
      <c r="E45" s="250">
        <f>SUM(F44:F44)</f>
        <v>0</v>
      </c>
      <c r="F45" s="251"/>
      <c r="G45" s="101"/>
      <c r="H45" s="101"/>
      <c r="I45" s="101"/>
      <c r="J45" s="215"/>
      <c r="K45" s="215"/>
      <c r="L45" s="215"/>
      <c r="M45" s="215"/>
      <c r="N45" s="215"/>
      <c r="O45" s="186"/>
    </row>
    <row r="46" spans="2:15" x14ac:dyDescent="0.25">
      <c r="B46" s="139"/>
      <c r="C46" s="139"/>
      <c r="D46" s="139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</row>
    <row r="47" spans="2:15" ht="24.95" customHeight="1" x14ac:dyDescent="0.25">
      <c r="B47" s="240" t="s">
        <v>134</v>
      </c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2"/>
    </row>
    <row r="48" spans="2:15" s="39" customFormat="1" ht="5.45" customHeight="1" x14ac:dyDescent="0.25">
      <c r="B48" s="42"/>
      <c r="C48" s="42"/>
      <c r="D48" s="42"/>
      <c r="E48" s="42"/>
      <c r="F48" s="42"/>
      <c r="G48" s="109"/>
      <c r="H48" s="42"/>
      <c r="I48" s="42"/>
      <c r="J48" s="42"/>
      <c r="K48" s="42"/>
      <c r="L48" s="42"/>
      <c r="M48" s="42"/>
      <c r="N48" s="42"/>
      <c r="O48" s="42"/>
    </row>
    <row r="49" spans="2:15" ht="30" x14ac:dyDescent="0.25">
      <c r="B49" s="14"/>
      <c r="C49" s="56" t="s">
        <v>4</v>
      </c>
      <c r="D49" s="56" t="s">
        <v>5</v>
      </c>
      <c r="E49" s="56" t="s">
        <v>8</v>
      </c>
      <c r="F49" s="56" t="s">
        <v>43</v>
      </c>
      <c r="G49" s="69"/>
      <c r="H49" s="69"/>
      <c r="I49" s="69"/>
      <c r="J49" s="69"/>
      <c r="K49" s="69"/>
      <c r="L49" s="70"/>
      <c r="M49" s="69"/>
      <c r="N49" s="69"/>
      <c r="O49" s="6"/>
    </row>
    <row r="50" spans="2:15" x14ac:dyDescent="0.25">
      <c r="B50" s="60" t="s">
        <v>35</v>
      </c>
      <c r="C50" s="61"/>
      <c r="D50" s="62"/>
      <c r="E50" s="62"/>
      <c r="F50" s="64"/>
      <c r="G50" s="117"/>
      <c r="H50" s="71"/>
      <c r="I50" s="71"/>
      <c r="J50" s="71"/>
      <c r="K50" s="71"/>
      <c r="L50" s="72"/>
      <c r="M50" s="71"/>
      <c r="N50" s="71"/>
      <c r="O50" s="71"/>
    </row>
    <row r="51" spans="2:15" x14ac:dyDescent="0.25">
      <c r="B51" s="47"/>
      <c r="C51" s="48" t="s">
        <v>21</v>
      </c>
      <c r="D51" s="48">
        <v>1</v>
      </c>
      <c r="E51" s="85"/>
      <c r="F51" s="124">
        <f>D51*E51</f>
        <v>0</v>
      </c>
      <c r="G51" s="29"/>
      <c r="H51" s="29"/>
      <c r="I51" s="30"/>
      <c r="J51" s="29"/>
      <c r="K51" s="29"/>
      <c r="L51" s="29"/>
      <c r="M51" s="29"/>
      <c r="N51" s="30"/>
      <c r="O51" s="31"/>
    </row>
    <row r="52" spans="2:15" x14ac:dyDescent="0.25">
      <c r="B52" s="211" t="s">
        <v>145</v>
      </c>
      <c r="C52" s="211"/>
      <c r="D52" s="211"/>
      <c r="E52" s="250">
        <f>F51</f>
        <v>0</v>
      </c>
      <c r="F52" s="251"/>
      <c r="G52" s="101"/>
      <c r="H52" s="101"/>
      <c r="I52" s="101"/>
      <c r="J52" s="215"/>
      <c r="K52" s="215"/>
      <c r="L52" s="215"/>
      <c r="M52" s="215"/>
      <c r="N52" s="215"/>
      <c r="O52" s="46"/>
    </row>
    <row r="53" spans="2:15" s="39" customFormat="1" ht="12" customHeight="1" x14ac:dyDescent="0.25">
      <c r="B53" s="42"/>
      <c r="C53" s="42"/>
      <c r="D53" s="42"/>
      <c r="E53" s="42"/>
      <c r="F53" s="42"/>
      <c r="G53" s="109"/>
      <c r="H53" s="42"/>
      <c r="I53" s="42"/>
      <c r="J53" s="42"/>
      <c r="K53" s="42"/>
      <c r="L53" s="42"/>
      <c r="M53" s="42"/>
      <c r="N53" s="42"/>
      <c r="O53" s="42"/>
    </row>
    <row r="54" spans="2:15" x14ac:dyDescent="0.25">
      <c r="B54" s="211" t="s">
        <v>84</v>
      </c>
      <c r="C54" s="211"/>
      <c r="D54" s="211"/>
      <c r="E54" s="212">
        <f>SUM(O29,E38,E45,E52)</f>
        <v>0</v>
      </c>
      <c r="F54" s="213"/>
      <c r="G54" s="214"/>
      <c r="H54" s="101"/>
      <c r="I54" s="101"/>
      <c r="J54" s="46"/>
      <c r="K54" s="46"/>
      <c r="L54" s="46"/>
      <c r="M54" s="46"/>
      <c r="N54" s="46"/>
      <c r="O54" s="46"/>
    </row>
    <row r="56" spans="2:15" ht="15.75" x14ac:dyDescent="0.25">
      <c r="I56" s="234" t="s">
        <v>208</v>
      </c>
      <c r="J56" s="235"/>
      <c r="K56" s="235"/>
      <c r="L56" s="235"/>
      <c r="M56" s="235"/>
      <c r="N56" s="235"/>
    </row>
    <row r="57" spans="2:15" x14ac:dyDescent="0.25">
      <c r="I57" s="210">
        <f>SUM(E54)</f>
        <v>0</v>
      </c>
      <c r="J57" s="236"/>
      <c r="K57" s="236"/>
      <c r="L57" s="236"/>
      <c r="M57" s="236"/>
      <c r="N57" s="236"/>
    </row>
  </sheetData>
  <mergeCells count="26">
    <mergeCell ref="A3:O3"/>
    <mergeCell ref="B5:O5"/>
    <mergeCell ref="B7:O7"/>
    <mergeCell ref="B9:O9"/>
    <mergeCell ref="E11:I11"/>
    <mergeCell ref="J11:N11"/>
    <mergeCell ref="O11:O12"/>
    <mergeCell ref="I56:N56"/>
    <mergeCell ref="I57:N57"/>
    <mergeCell ref="B29:D29"/>
    <mergeCell ref="E29:I29"/>
    <mergeCell ref="J29:N29"/>
    <mergeCell ref="B54:D54"/>
    <mergeCell ref="E54:G54"/>
    <mergeCell ref="B47:O47"/>
    <mergeCell ref="B52:D52"/>
    <mergeCell ref="E52:F52"/>
    <mergeCell ref="J52:N52"/>
    <mergeCell ref="B31:O31"/>
    <mergeCell ref="B38:D38"/>
    <mergeCell ref="E38:F38"/>
    <mergeCell ref="J38:N38"/>
    <mergeCell ref="B40:O40"/>
    <mergeCell ref="B45:D45"/>
    <mergeCell ref="E45:F45"/>
    <mergeCell ref="J45:N45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1" manualBreakCount="1">
    <brk id="61" max="1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5A8EB-A4EC-479C-AB47-EFD2A4BDFB37}">
  <sheetPr>
    <tabColor theme="8"/>
    <pageSetUpPr fitToPage="1"/>
  </sheetPr>
  <dimension ref="A1:T164"/>
  <sheetViews>
    <sheetView view="pageBreakPreview" topLeftCell="A19" zoomScale="85" zoomScaleNormal="100" zoomScaleSheetLayoutView="85" workbookViewId="0">
      <selection activeCell="B24" sqref="B24:B45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1:15" s="39" customFormat="1" ht="21" customHeight="1" x14ac:dyDescent="0.25">
      <c r="B1" s="89" t="s">
        <v>153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1:15" s="39" customFormat="1" ht="24.95" customHeight="1" x14ac:dyDescent="0.25">
      <c r="B2" s="161" t="s">
        <v>162</v>
      </c>
      <c r="C2" s="6"/>
      <c r="D2" s="6"/>
      <c r="G2" s="74"/>
    </row>
    <row r="3" spans="1:15" s="39" customFormat="1" ht="24.95" customHeight="1" x14ac:dyDescent="0.25">
      <c r="A3" s="252" t="s">
        <v>55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4"/>
    </row>
    <row r="4" spans="1:15" s="39" customFormat="1" ht="18" customHeight="1" x14ac:dyDescent="0.25">
      <c r="B4" s="42"/>
      <c r="C4" s="42"/>
      <c r="D4" s="42"/>
      <c r="E4" s="42"/>
      <c r="F4" s="42"/>
      <c r="G4" s="109"/>
      <c r="H4" s="42"/>
      <c r="I4" s="42"/>
      <c r="J4" s="42"/>
      <c r="K4" s="42"/>
      <c r="L4" s="42"/>
      <c r="M4" s="42"/>
      <c r="N4" s="42"/>
      <c r="O4" s="42"/>
    </row>
    <row r="5" spans="1:15" s="39" customFormat="1" ht="24.95" customHeight="1" x14ac:dyDescent="0.25">
      <c r="B5" s="219" t="s">
        <v>117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1"/>
    </row>
    <row r="6" spans="1:15" s="39" customFormat="1" ht="14.25" customHeight="1" x14ac:dyDescent="0.25"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</row>
    <row r="7" spans="1:15" s="39" customFormat="1" ht="24.95" customHeight="1" x14ac:dyDescent="0.25">
      <c r="B7" s="237" t="s">
        <v>150</v>
      </c>
      <c r="C7" s="238"/>
      <c r="D7" s="238"/>
      <c r="E7" s="238"/>
      <c r="F7" s="238"/>
      <c r="G7" s="238"/>
      <c r="H7" s="238"/>
      <c r="I7" s="238"/>
      <c r="J7" s="238"/>
      <c r="K7" s="238"/>
      <c r="L7" s="238"/>
      <c r="M7" s="238"/>
      <c r="N7" s="238"/>
      <c r="O7" s="239"/>
    </row>
    <row r="8" spans="1:15" s="39" customFormat="1" ht="15" customHeight="1" x14ac:dyDescent="0.25"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</row>
    <row r="9" spans="1:15" s="39" customFormat="1" ht="16.5" customHeight="1" x14ac:dyDescent="0.25">
      <c r="B9" s="16"/>
      <c r="C9" s="17"/>
      <c r="D9" s="17"/>
      <c r="E9" s="222"/>
      <c r="F9" s="223"/>
      <c r="G9" s="224"/>
      <c r="H9" s="160"/>
      <c r="I9" s="160"/>
      <c r="J9" s="160"/>
      <c r="K9" s="160"/>
      <c r="L9" s="160"/>
      <c r="M9" s="160"/>
      <c r="N9" s="160"/>
      <c r="O9" s="160"/>
    </row>
    <row r="10" spans="1:15" s="39" customFormat="1" ht="30" customHeight="1" x14ac:dyDescent="0.25">
      <c r="B10" s="227"/>
      <c r="C10" s="228"/>
      <c r="D10" s="229"/>
      <c r="E10" s="57" t="s">
        <v>25</v>
      </c>
      <c r="F10" s="57" t="s">
        <v>45</v>
      </c>
      <c r="G10" s="56" t="s">
        <v>46</v>
      </c>
      <c r="H10" s="160"/>
      <c r="I10" s="160"/>
      <c r="J10" s="160"/>
      <c r="K10" s="160"/>
      <c r="L10" s="160"/>
      <c r="M10" s="160"/>
      <c r="N10" s="160"/>
      <c r="O10" s="160"/>
    </row>
    <row r="11" spans="1:15" s="39" customFormat="1" ht="15" customHeight="1" x14ac:dyDescent="0.25">
      <c r="B11" s="102" t="s">
        <v>151</v>
      </c>
      <c r="C11" s="61"/>
      <c r="D11" s="62"/>
      <c r="E11" s="62"/>
      <c r="F11" s="62"/>
      <c r="G11" s="112"/>
      <c r="H11" s="160"/>
      <c r="I11" s="160"/>
      <c r="J11" s="160"/>
      <c r="K11" s="160"/>
      <c r="L11" s="160"/>
      <c r="M11" s="160"/>
      <c r="N11" s="160"/>
      <c r="O11" s="160"/>
    </row>
    <row r="12" spans="1:15" s="39" customFormat="1" ht="15" customHeight="1" x14ac:dyDescent="0.25">
      <c r="B12" s="131" t="s">
        <v>83</v>
      </c>
      <c r="C12" s="8"/>
      <c r="D12" s="8"/>
      <c r="E12" s="49"/>
      <c r="F12" s="49"/>
      <c r="G12" s="13"/>
      <c r="H12" s="160"/>
      <c r="I12" s="160"/>
      <c r="J12" s="160"/>
      <c r="K12" s="160"/>
      <c r="L12" s="160"/>
      <c r="M12" s="160"/>
      <c r="N12" s="160"/>
      <c r="O12" s="160"/>
    </row>
    <row r="13" spans="1:15" s="39" customFormat="1" ht="15" customHeight="1" x14ac:dyDescent="0.25">
      <c r="B13" s="98" t="s">
        <v>149</v>
      </c>
      <c r="C13" s="9"/>
      <c r="D13" s="9"/>
      <c r="E13" s="49"/>
      <c r="F13" s="49"/>
      <c r="G13" s="13">
        <f t="shared" ref="G13:G15" si="0">E13*F13</f>
        <v>0</v>
      </c>
      <c r="H13" s="160"/>
      <c r="I13" s="160"/>
      <c r="J13" s="160"/>
      <c r="K13" s="160"/>
      <c r="L13" s="160"/>
      <c r="M13" s="160"/>
      <c r="N13" s="160"/>
      <c r="O13" s="160"/>
    </row>
    <row r="14" spans="1:15" s="39" customFormat="1" ht="15" customHeight="1" x14ac:dyDescent="0.25">
      <c r="B14" s="98" t="s">
        <v>52</v>
      </c>
      <c r="C14" s="23"/>
      <c r="D14" s="23"/>
      <c r="E14" s="49"/>
      <c r="F14" s="49"/>
      <c r="G14" s="13">
        <f t="shared" si="0"/>
        <v>0</v>
      </c>
      <c r="H14" s="160"/>
      <c r="I14" s="160"/>
      <c r="J14" s="160"/>
      <c r="K14" s="160"/>
      <c r="L14" s="160"/>
      <c r="M14" s="160"/>
      <c r="N14" s="160"/>
      <c r="O14" s="160"/>
    </row>
    <row r="15" spans="1:15" s="39" customFormat="1" ht="15" customHeight="1" x14ac:dyDescent="0.25">
      <c r="B15" s="98"/>
      <c r="C15" s="23"/>
      <c r="D15" s="23"/>
      <c r="E15" s="49"/>
      <c r="F15" s="49"/>
      <c r="G15" s="13">
        <f t="shared" si="0"/>
        <v>0</v>
      </c>
      <c r="H15" s="160"/>
      <c r="I15" s="160"/>
      <c r="J15" s="160"/>
      <c r="K15" s="160"/>
      <c r="L15" s="160"/>
      <c r="M15" s="160"/>
      <c r="N15" s="160"/>
      <c r="O15" s="160"/>
    </row>
    <row r="16" spans="1:15" s="39" customFormat="1" ht="15" customHeight="1" x14ac:dyDescent="0.25">
      <c r="B16" s="211" t="s">
        <v>148</v>
      </c>
      <c r="C16" s="211"/>
      <c r="D16" s="211"/>
      <c r="E16" s="212">
        <f>SUM(G12:G15)</f>
        <v>0</v>
      </c>
      <c r="F16" s="213"/>
      <c r="G16" s="214"/>
      <c r="H16" s="160"/>
      <c r="I16" s="160"/>
      <c r="J16" s="160"/>
      <c r="K16" s="160"/>
      <c r="L16" s="160"/>
      <c r="M16" s="160"/>
      <c r="N16" s="160"/>
      <c r="O16" s="160"/>
    </row>
    <row r="17" spans="2:15" s="39" customFormat="1" ht="12" customHeight="1" x14ac:dyDescent="0.25">
      <c r="B17" s="42"/>
      <c r="C17" s="42"/>
      <c r="D17" s="42"/>
      <c r="E17" s="42"/>
      <c r="F17" s="42"/>
      <c r="G17" s="109"/>
      <c r="H17" s="42"/>
      <c r="I17" s="42"/>
      <c r="J17" s="42"/>
      <c r="K17" s="42"/>
      <c r="L17" s="42"/>
      <c r="M17" s="42"/>
      <c r="N17" s="42"/>
      <c r="O17" s="42"/>
    </row>
    <row r="18" spans="2:15" s="39" customFormat="1" ht="24.95" customHeight="1" x14ac:dyDescent="0.25">
      <c r="B18" s="237" t="s">
        <v>127</v>
      </c>
      <c r="C18" s="238"/>
      <c r="D18" s="238"/>
      <c r="E18" s="238"/>
      <c r="F18" s="238"/>
      <c r="G18" s="238"/>
      <c r="H18" s="238"/>
      <c r="I18" s="238"/>
      <c r="J18" s="238"/>
      <c r="K18" s="238"/>
      <c r="L18" s="238"/>
      <c r="M18" s="238"/>
      <c r="N18" s="238"/>
      <c r="O18" s="239"/>
    </row>
    <row r="19" spans="2:15" s="39" customFormat="1" ht="12" customHeight="1" x14ac:dyDescent="0.25">
      <c r="B19" s="42"/>
      <c r="C19" s="42"/>
      <c r="D19" s="42"/>
      <c r="E19" s="42"/>
      <c r="F19" s="42"/>
      <c r="G19" s="109"/>
      <c r="H19" s="42"/>
      <c r="I19" s="42"/>
      <c r="J19" s="42"/>
      <c r="K19" s="42"/>
      <c r="L19" s="42"/>
      <c r="M19" s="42"/>
      <c r="N19" s="42"/>
      <c r="O19" s="42"/>
    </row>
    <row r="20" spans="2:15" ht="24.95" customHeight="1" x14ac:dyDescent="0.25">
      <c r="B20" s="240" t="s">
        <v>128</v>
      </c>
      <c r="C20" s="241"/>
      <c r="D20" s="241"/>
      <c r="E20" s="241"/>
      <c r="F20" s="241"/>
      <c r="G20" s="241"/>
      <c r="H20" s="241"/>
      <c r="I20" s="241"/>
      <c r="J20" s="241"/>
      <c r="K20" s="241"/>
      <c r="L20" s="241"/>
      <c r="M20" s="241"/>
      <c r="N20" s="241"/>
      <c r="O20" s="242"/>
    </row>
    <row r="21" spans="2:15" s="39" customFormat="1" ht="5.45" customHeight="1" x14ac:dyDescent="0.25">
      <c r="B21" s="42"/>
      <c r="C21" s="42"/>
      <c r="D21" s="42"/>
      <c r="E21" s="42"/>
      <c r="F21" s="42"/>
      <c r="G21" s="109"/>
      <c r="H21" s="42"/>
      <c r="I21" s="42"/>
      <c r="J21" s="42"/>
      <c r="K21" s="42"/>
      <c r="L21" s="42"/>
      <c r="M21" s="42"/>
      <c r="N21" s="42"/>
      <c r="O21" s="42"/>
    </row>
    <row r="22" spans="2:15" ht="16.5" customHeight="1" x14ac:dyDescent="0.25">
      <c r="B22" s="16"/>
      <c r="C22" s="17"/>
      <c r="D22" s="17"/>
      <c r="E22" s="246" t="s">
        <v>1</v>
      </c>
      <c r="F22" s="246"/>
      <c r="G22" s="246"/>
      <c r="H22" s="246"/>
      <c r="I22" s="246"/>
      <c r="J22" s="247" t="s">
        <v>2</v>
      </c>
      <c r="K22" s="247"/>
      <c r="L22" s="247"/>
      <c r="M22" s="247"/>
      <c r="N22" s="247"/>
      <c r="O22" s="248" t="s">
        <v>3</v>
      </c>
    </row>
    <row r="23" spans="2:15" ht="30" x14ac:dyDescent="0.25">
      <c r="B23" s="14"/>
      <c r="C23" s="56" t="s">
        <v>4</v>
      </c>
      <c r="D23" s="56" t="s">
        <v>5</v>
      </c>
      <c r="E23" s="57" t="s">
        <v>6</v>
      </c>
      <c r="F23" s="57" t="s">
        <v>7</v>
      </c>
      <c r="G23" s="57" t="s">
        <v>8</v>
      </c>
      <c r="H23" s="57" t="s">
        <v>9</v>
      </c>
      <c r="I23" s="57" t="s">
        <v>0</v>
      </c>
      <c r="J23" s="58" t="s">
        <v>6</v>
      </c>
      <c r="K23" s="58" t="s">
        <v>7</v>
      </c>
      <c r="L23" s="59" t="s">
        <v>8</v>
      </c>
      <c r="M23" s="58" t="s">
        <v>9</v>
      </c>
      <c r="N23" s="58" t="s">
        <v>0</v>
      </c>
      <c r="O23" s="248"/>
    </row>
    <row r="24" spans="2:15" x14ac:dyDescent="0.25">
      <c r="B24" s="60" t="s">
        <v>63</v>
      </c>
      <c r="C24" s="61"/>
      <c r="D24" s="62"/>
      <c r="E24" s="62"/>
      <c r="F24" s="62"/>
      <c r="G24" s="113"/>
      <c r="H24" s="62"/>
      <c r="I24" s="62"/>
      <c r="J24" s="62"/>
      <c r="K24" s="62"/>
      <c r="L24" s="63"/>
      <c r="M24" s="62"/>
      <c r="N24" s="62"/>
      <c r="O24" s="64"/>
    </row>
    <row r="25" spans="2:15" x14ac:dyDescent="0.25">
      <c r="B25" s="18" t="s">
        <v>107</v>
      </c>
      <c r="C25" s="7" t="s">
        <v>13</v>
      </c>
      <c r="D25" s="104">
        <v>7000</v>
      </c>
      <c r="E25" s="49"/>
      <c r="F25" s="49"/>
      <c r="G25" s="50"/>
      <c r="H25" s="51"/>
      <c r="I25" s="52">
        <f>G25*H25</f>
        <v>0</v>
      </c>
      <c r="J25" s="10"/>
      <c r="K25" s="10"/>
      <c r="L25" s="10"/>
      <c r="M25" s="10"/>
      <c r="N25" s="11">
        <f>L25*M25</f>
        <v>0</v>
      </c>
      <c r="O25" s="12">
        <f>I25+N25</f>
        <v>0</v>
      </c>
    </row>
    <row r="26" spans="2:15" x14ac:dyDescent="0.25">
      <c r="B26" s="142" t="s">
        <v>177</v>
      </c>
      <c r="C26" s="143" t="s">
        <v>13</v>
      </c>
      <c r="D26" s="144">
        <v>8880</v>
      </c>
      <c r="E26" s="49"/>
      <c r="F26" s="49"/>
      <c r="G26" s="50"/>
      <c r="H26" s="51"/>
      <c r="I26" s="52">
        <f>G26*H26</f>
        <v>0</v>
      </c>
      <c r="J26" s="10"/>
      <c r="K26" s="10"/>
      <c r="L26" s="10"/>
      <c r="M26" s="10"/>
      <c r="N26" s="11">
        <f>L26*M26</f>
        <v>0</v>
      </c>
      <c r="O26" s="145">
        <f>I26+N26</f>
        <v>0</v>
      </c>
    </row>
    <row r="27" spans="2:15" x14ac:dyDescent="0.25">
      <c r="B27" s="20" t="s">
        <v>64</v>
      </c>
      <c r="C27" s="8" t="s">
        <v>13</v>
      </c>
      <c r="D27" s="105">
        <v>8020</v>
      </c>
      <c r="E27" s="49"/>
      <c r="F27" s="49"/>
      <c r="G27" s="50"/>
      <c r="H27" s="51"/>
      <c r="I27" s="52">
        <f>G27*H27</f>
        <v>0</v>
      </c>
      <c r="J27" s="10"/>
      <c r="K27" s="10"/>
      <c r="L27" s="10"/>
      <c r="M27" s="10"/>
      <c r="N27" s="11">
        <f>L27*M27</f>
        <v>0</v>
      </c>
      <c r="O27" s="13">
        <f>I27+N27</f>
        <v>0</v>
      </c>
    </row>
    <row r="28" spans="2:15" x14ac:dyDescent="0.25">
      <c r="B28" s="20" t="s">
        <v>179</v>
      </c>
      <c r="C28" s="8" t="s">
        <v>13</v>
      </c>
      <c r="D28" s="105">
        <v>760</v>
      </c>
      <c r="E28" s="49"/>
      <c r="F28" s="49"/>
      <c r="G28" s="50"/>
      <c r="H28" s="51"/>
      <c r="I28" s="52">
        <f>G28*H28</f>
        <v>0</v>
      </c>
      <c r="J28" s="10"/>
      <c r="K28" s="10"/>
      <c r="L28" s="10"/>
      <c r="M28" s="10"/>
      <c r="N28" s="11">
        <f>L28*M28</f>
        <v>0</v>
      </c>
      <c r="O28" s="13">
        <f>I28+N28</f>
        <v>0</v>
      </c>
    </row>
    <row r="29" spans="2:15" x14ac:dyDescent="0.25">
      <c r="B29" s="20" t="s">
        <v>178</v>
      </c>
      <c r="C29" s="8" t="s">
        <v>13</v>
      </c>
      <c r="D29" s="105">
        <v>1510</v>
      </c>
      <c r="E29" s="49"/>
      <c r="F29" s="49"/>
      <c r="G29" s="50"/>
      <c r="H29" s="51"/>
      <c r="I29" s="52">
        <f>G29*H29</f>
        <v>0</v>
      </c>
      <c r="J29" s="10"/>
      <c r="K29" s="10"/>
      <c r="L29" s="10"/>
      <c r="M29" s="10"/>
      <c r="N29" s="11">
        <f>L29*M29</f>
        <v>0</v>
      </c>
      <c r="O29" s="13">
        <f>I29+N29</f>
        <v>0</v>
      </c>
    </row>
    <row r="30" spans="2:15" x14ac:dyDescent="0.25">
      <c r="B30" s="60" t="s">
        <v>65</v>
      </c>
      <c r="C30" s="61"/>
      <c r="D30" s="62"/>
      <c r="E30" s="62"/>
      <c r="F30" s="62"/>
      <c r="G30" s="113"/>
      <c r="H30" s="62"/>
      <c r="I30" s="62"/>
      <c r="J30" s="62"/>
      <c r="K30" s="62"/>
      <c r="L30" s="63"/>
      <c r="M30" s="62"/>
      <c r="N30" s="62"/>
      <c r="O30" s="64"/>
    </row>
    <row r="31" spans="2:15" x14ac:dyDescent="0.25">
      <c r="B31" s="18" t="s">
        <v>176</v>
      </c>
      <c r="C31" s="7" t="s">
        <v>13</v>
      </c>
      <c r="D31" s="104">
        <v>550</v>
      </c>
      <c r="E31" s="49"/>
      <c r="F31" s="49"/>
      <c r="G31" s="50"/>
      <c r="H31" s="51"/>
      <c r="I31" s="52">
        <f>G31*H31</f>
        <v>0</v>
      </c>
      <c r="J31" s="10"/>
      <c r="K31" s="10"/>
      <c r="L31" s="10"/>
      <c r="M31" s="10"/>
      <c r="N31" s="11">
        <f>L31*M31</f>
        <v>0</v>
      </c>
      <c r="O31" s="12">
        <f>I31+N31</f>
        <v>0</v>
      </c>
    </row>
    <row r="32" spans="2:15" x14ac:dyDescent="0.25">
      <c r="B32" s="20" t="s">
        <v>66</v>
      </c>
      <c r="C32" s="9" t="s">
        <v>13</v>
      </c>
      <c r="D32" s="106">
        <v>1000</v>
      </c>
      <c r="E32" s="49"/>
      <c r="F32" s="49"/>
      <c r="G32" s="50"/>
      <c r="H32" s="51"/>
      <c r="I32" s="52">
        <f>G32*H32</f>
        <v>0</v>
      </c>
      <c r="J32" s="10"/>
      <c r="K32" s="10"/>
      <c r="L32" s="10"/>
      <c r="M32" s="10"/>
      <c r="N32" s="11">
        <f>L32*M32</f>
        <v>0</v>
      </c>
      <c r="O32" s="13">
        <f>I32+N32</f>
        <v>0</v>
      </c>
    </row>
    <row r="33" spans="2:18" x14ac:dyDescent="0.25">
      <c r="B33" s="60" t="s">
        <v>67</v>
      </c>
      <c r="C33" s="61"/>
      <c r="D33" s="62"/>
      <c r="E33" s="62"/>
      <c r="F33" s="62"/>
      <c r="G33" s="113"/>
      <c r="H33" s="62"/>
      <c r="I33" s="62"/>
      <c r="J33" s="62"/>
      <c r="K33" s="62"/>
      <c r="L33" s="63"/>
      <c r="M33" s="62"/>
      <c r="N33" s="62"/>
      <c r="O33" s="64"/>
    </row>
    <row r="34" spans="2:18" x14ac:dyDescent="0.25">
      <c r="B34" s="20" t="s">
        <v>68</v>
      </c>
      <c r="C34" s="9" t="s">
        <v>13</v>
      </c>
      <c r="D34" s="106">
        <v>1375</v>
      </c>
      <c r="E34" s="49"/>
      <c r="F34" s="49"/>
      <c r="G34" s="50"/>
      <c r="H34" s="51"/>
      <c r="I34" s="52">
        <f>G34*H34</f>
        <v>0</v>
      </c>
      <c r="J34" s="10"/>
      <c r="K34" s="10"/>
      <c r="L34" s="10"/>
      <c r="M34" s="10"/>
      <c r="N34" s="11">
        <f>L34*M34</f>
        <v>0</v>
      </c>
      <c r="O34" s="13">
        <f>I34+N34</f>
        <v>0</v>
      </c>
    </row>
    <row r="35" spans="2:18" x14ac:dyDescent="0.25">
      <c r="B35" s="20" t="s">
        <v>180</v>
      </c>
      <c r="C35" s="9" t="s">
        <v>13</v>
      </c>
      <c r="D35" s="106">
        <v>140</v>
      </c>
      <c r="E35" s="49"/>
      <c r="F35" s="49"/>
      <c r="G35" s="50"/>
      <c r="H35" s="51"/>
      <c r="I35" s="52">
        <f>G35*H35</f>
        <v>0</v>
      </c>
      <c r="J35" s="10"/>
      <c r="K35" s="10"/>
      <c r="L35" s="10"/>
      <c r="M35" s="10"/>
      <c r="N35" s="11">
        <f>L35*M35</f>
        <v>0</v>
      </c>
      <c r="O35" s="13">
        <f>I35+N35</f>
        <v>0</v>
      </c>
    </row>
    <row r="36" spans="2:18" x14ac:dyDescent="0.25">
      <c r="B36" s="60" t="s">
        <v>69</v>
      </c>
      <c r="C36" s="61"/>
      <c r="D36" s="62"/>
      <c r="E36" s="62"/>
      <c r="F36" s="62"/>
      <c r="G36" s="113"/>
      <c r="H36" s="62"/>
      <c r="I36" s="62"/>
      <c r="J36" s="62"/>
      <c r="K36" s="62"/>
      <c r="L36" s="63"/>
      <c r="M36" s="62"/>
      <c r="N36" s="62"/>
      <c r="O36" s="64"/>
    </row>
    <row r="37" spans="2:18" x14ac:dyDescent="0.25">
      <c r="B37" s="150" t="s">
        <v>70</v>
      </c>
      <c r="C37" s="149" t="s">
        <v>13</v>
      </c>
      <c r="D37" s="144">
        <v>2700</v>
      </c>
      <c r="E37" s="49"/>
      <c r="F37" s="49"/>
      <c r="G37" s="50"/>
      <c r="H37" s="51"/>
      <c r="I37" s="52">
        <f t="shared" ref="I37:I39" si="1">G37*H37</f>
        <v>0</v>
      </c>
      <c r="J37" s="10"/>
      <c r="K37" s="10"/>
      <c r="L37" s="10"/>
      <c r="M37" s="10"/>
      <c r="N37" s="11">
        <f t="shared" ref="N37:N39" si="2">L37*M37</f>
        <v>0</v>
      </c>
      <c r="O37" s="13">
        <f t="shared" ref="O37:O39" si="3">I37+N37</f>
        <v>0</v>
      </c>
      <c r="R37" s="169"/>
    </row>
    <row r="38" spans="2:18" x14ac:dyDescent="0.25">
      <c r="B38" s="147" t="s">
        <v>113</v>
      </c>
      <c r="C38" s="143" t="s">
        <v>13</v>
      </c>
      <c r="D38" s="144">
        <v>5390</v>
      </c>
      <c r="E38" s="49"/>
      <c r="F38" s="49"/>
      <c r="G38" s="50"/>
      <c r="H38" s="51"/>
      <c r="I38" s="52">
        <f t="shared" si="1"/>
        <v>0</v>
      </c>
      <c r="J38" s="10"/>
      <c r="K38" s="10"/>
      <c r="L38" s="10"/>
      <c r="M38" s="10"/>
      <c r="N38" s="11">
        <f t="shared" si="2"/>
        <v>0</v>
      </c>
      <c r="O38" s="145">
        <f t="shared" si="3"/>
        <v>0</v>
      </c>
    </row>
    <row r="39" spans="2:18" x14ac:dyDescent="0.25">
      <c r="B39" s="147" t="s">
        <v>71</v>
      </c>
      <c r="C39" s="8" t="s">
        <v>13</v>
      </c>
      <c r="D39" s="105">
        <v>2465</v>
      </c>
      <c r="E39" s="49"/>
      <c r="F39" s="49"/>
      <c r="G39" s="50"/>
      <c r="H39" s="51"/>
      <c r="I39" s="52">
        <f t="shared" si="1"/>
        <v>0</v>
      </c>
      <c r="J39" s="10"/>
      <c r="K39" s="10"/>
      <c r="L39" s="10"/>
      <c r="M39" s="10"/>
      <c r="N39" s="11">
        <f t="shared" si="2"/>
        <v>0</v>
      </c>
      <c r="O39" s="145">
        <f t="shared" si="3"/>
        <v>0</v>
      </c>
    </row>
    <row r="40" spans="2:18" x14ac:dyDescent="0.25">
      <c r="B40" s="60" t="s">
        <v>10</v>
      </c>
      <c r="C40" s="61"/>
      <c r="D40" s="62"/>
      <c r="E40" s="65"/>
      <c r="F40" s="65"/>
      <c r="G40" s="114"/>
      <c r="H40" s="66"/>
      <c r="I40" s="62"/>
      <c r="J40" s="65"/>
      <c r="K40" s="65"/>
      <c r="L40" s="67"/>
      <c r="M40" s="66"/>
      <c r="N40" s="63"/>
      <c r="O40" s="64"/>
    </row>
    <row r="41" spans="2:18" x14ac:dyDescent="0.25">
      <c r="B41" s="22" t="s">
        <v>11</v>
      </c>
      <c r="C41" s="23" t="s">
        <v>12</v>
      </c>
      <c r="D41" s="105">
        <v>1200</v>
      </c>
      <c r="E41" s="49"/>
      <c r="F41" s="49"/>
      <c r="G41" s="50"/>
      <c r="H41" s="51"/>
      <c r="I41" s="52">
        <f>G41*H41</f>
        <v>0</v>
      </c>
      <c r="J41" s="10"/>
      <c r="K41" s="10"/>
      <c r="L41" s="10"/>
      <c r="M41" s="10"/>
      <c r="N41" s="11">
        <f>L41*M41</f>
        <v>0</v>
      </c>
      <c r="O41" s="12">
        <f>I41+N41</f>
        <v>0</v>
      </c>
    </row>
    <row r="42" spans="2:18" x14ac:dyDescent="0.25">
      <c r="B42" s="22" t="s">
        <v>111</v>
      </c>
      <c r="C42" s="23" t="s">
        <v>12</v>
      </c>
      <c r="D42" s="105">
        <v>217</v>
      </c>
      <c r="E42" s="49"/>
      <c r="F42" s="49"/>
      <c r="G42" s="50"/>
      <c r="H42" s="51"/>
      <c r="I42" s="52">
        <f>G42*H42</f>
        <v>0</v>
      </c>
      <c r="J42" s="10"/>
      <c r="K42" s="10"/>
      <c r="L42" s="10"/>
      <c r="M42" s="10"/>
      <c r="N42" s="11">
        <f>L42*M42</f>
        <v>0</v>
      </c>
      <c r="O42" s="13">
        <f>I42+N42</f>
        <v>0</v>
      </c>
    </row>
    <row r="43" spans="2:18" x14ac:dyDescent="0.25">
      <c r="B43" s="60" t="s">
        <v>72</v>
      </c>
      <c r="C43" s="61"/>
      <c r="D43" s="62"/>
      <c r="E43" s="68"/>
      <c r="F43" s="68"/>
      <c r="G43" s="115"/>
      <c r="H43" s="68"/>
      <c r="I43" s="68"/>
      <c r="J43" s="62"/>
      <c r="K43" s="62"/>
      <c r="L43" s="63"/>
      <c r="M43" s="62"/>
      <c r="N43" s="62"/>
      <c r="O43" s="64"/>
    </row>
    <row r="44" spans="2:18" x14ac:dyDescent="0.25">
      <c r="B44" s="18" t="s">
        <v>15</v>
      </c>
      <c r="C44" s="19" t="s">
        <v>13</v>
      </c>
      <c r="D44" s="107">
        <v>7555</v>
      </c>
      <c r="E44" s="49"/>
      <c r="F44" s="49"/>
      <c r="G44" s="50"/>
      <c r="H44" s="51"/>
      <c r="I44" s="52">
        <f>G44*H44</f>
        <v>0</v>
      </c>
      <c r="J44" s="10"/>
      <c r="K44" s="10"/>
      <c r="L44" s="10"/>
      <c r="M44" s="10"/>
      <c r="N44" s="11">
        <f>L44*M44</f>
        <v>0</v>
      </c>
      <c r="O44" s="24">
        <f>I44+N44</f>
        <v>0</v>
      </c>
    </row>
    <row r="45" spans="2:18" x14ac:dyDescent="0.25">
      <c r="B45" s="25" t="s">
        <v>73</v>
      </c>
      <c r="C45" s="21" t="s">
        <v>13</v>
      </c>
      <c r="D45" s="108">
        <v>7555</v>
      </c>
      <c r="E45" s="53"/>
      <c r="F45" s="53"/>
      <c r="G45" s="54"/>
      <c r="H45" s="55"/>
      <c r="I45" s="52">
        <f>G45*H45</f>
        <v>0</v>
      </c>
      <c r="J45" s="15"/>
      <c r="K45" s="15"/>
      <c r="L45" s="15"/>
      <c r="M45" s="15"/>
      <c r="N45" s="11">
        <f>L45*M45</f>
        <v>0</v>
      </c>
      <c r="O45" s="13">
        <f>I45+N45</f>
        <v>0</v>
      </c>
    </row>
    <row r="46" spans="2:18" x14ac:dyDescent="0.25">
      <c r="B46" s="211" t="s">
        <v>140</v>
      </c>
      <c r="C46" s="211"/>
      <c r="D46" s="211"/>
      <c r="E46" s="231">
        <f>SUM(I25:I45)</f>
        <v>0</v>
      </c>
      <c r="F46" s="231"/>
      <c r="G46" s="231"/>
      <c r="H46" s="231"/>
      <c r="I46" s="231"/>
      <c r="J46" s="249">
        <f>SUM(N25:N45)</f>
        <v>0</v>
      </c>
      <c r="K46" s="249"/>
      <c r="L46" s="249"/>
      <c r="M46" s="249"/>
      <c r="N46" s="249"/>
      <c r="O46" s="95">
        <f>+SUM(O25:O45)</f>
        <v>0</v>
      </c>
    </row>
    <row r="47" spans="2:18" s="39" customFormat="1" ht="12" customHeight="1" x14ac:dyDescent="0.25">
      <c r="B47" s="42"/>
      <c r="C47" s="42"/>
      <c r="D47" s="42"/>
      <c r="E47" s="42"/>
      <c r="F47" s="42"/>
      <c r="G47" s="109"/>
      <c r="H47" s="42"/>
      <c r="I47" s="42"/>
      <c r="J47" s="42"/>
      <c r="K47" s="42"/>
      <c r="L47" s="42"/>
      <c r="M47" s="42"/>
      <c r="N47" s="42"/>
      <c r="O47" s="42"/>
    </row>
    <row r="48" spans="2:18" ht="24.95" customHeight="1" x14ac:dyDescent="0.25">
      <c r="B48" s="240" t="s">
        <v>129</v>
      </c>
      <c r="C48" s="241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2"/>
    </row>
    <row r="49" spans="2:20" s="39" customFormat="1" ht="5.45" customHeight="1" x14ac:dyDescent="0.25">
      <c r="B49" s="42"/>
      <c r="C49" s="42"/>
      <c r="D49" s="42"/>
      <c r="E49" s="42"/>
      <c r="F49" s="42"/>
      <c r="G49" s="109"/>
      <c r="H49" s="42"/>
      <c r="I49" s="42"/>
      <c r="J49" s="42"/>
      <c r="K49" s="42"/>
      <c r="L49" s="42"/>
      <c r="M49" s="42"/>
      <c r="N49" s="42"/>
      <c r="O49" s="42"/>
    </row>
    <row r="50" spans="2:20" ht="30" x14ac:dyDescent="0.25">
      <c r="B50" s="14"/>
      <c r="C50" s="56" t="s">
        <v>4</v>
      </c>
      <c r="D50" s="56" t="s">
        <v>5</v>
      </c>
      <c r="E50" s="56" t="s">
        <v>8</v>
      </c>
      <c r="F50" s="56" t="s">
        <v>0</v>
      </c>
      <c r="G50" s="69"/>
      <c r="H50" s="69"/>
      <c r="I50" s="69"/>
      <c r="J50" s="69"/>
      <c r="K50" s="69"/>
      <c r="L50" s="70"/>
      <c r="M50" s="69"/>
      <c r="N50" s="69"/>
      <c r="O50" s="6"/>
    </row>
    <row r="51" spans="2:20" x14ac:dyDescent="0.25">
      <c r="B51" s="60" t="s">
        <v>16</v>
      </c>
      <c r="C51" s="61"/>
      <c r="D51" s="62"/>
      <c r="E51" s="62"/>
      <c r="F51" s="64"/>
      <c r="G51" s="117"/>
      <c r="H51" s="71"/>
      <c r="I51" s="71"/>
      <c r="J51" s="71"/>
      <c r="K51" s="71"/>
      <c r="L51" s="72"/>
      <c r="M51" s="71"/>
      <c r="N51" s="71"/>
      <c r="O51" s="71"/>
      <c r="T51" s="129"/>
    </row>
    <row r="52" spans="2:20" x14ac:dyDescent="0.25">
      <c r="B52" s="18" t="s">
        <v>17</v>
      </c>
      <c r="C52" s="19" t="s">
        <v>12</v>
      </c>
      <c r="D52" s="119"/>
      <c r="E52" s="49"/>
      <c r="F52" s="118">
        <f>+D52*E52</f>
        <v>0</v>
      </c>
      <c r="G52" s="29"/>
      <c r="H52" s="100"/>
      <c r="I52" s="30"/>
      <c r="J52" s="29"/>
      <c r="K52" s="29"/>
      <c r="L52" s="29"/>
      <c r="M52" s="29"/>
      <c r="N52" s="30"/>
      <c r="O52" s="31"/>
    </row>
    <row r="53" spans="2:20" x14ac:dyDescent="0.25">
      <c r="B53" s="25" t="s">
        <v>74</v>
      </c>
      <c r="C53" s="26" t="s">
        <v>12</v>
      </c>
      <c r="D53" s="120"/>
      <c r="E53" s="53"/>
      <c r="F53" s="118">
        <f>+D53*E53</f>
        <v>0</v>
      </c>
      <c r="G53" s="29"/>
      <c r="H53" s="100"/>
      <c r="I53" s="30"/>
      <c r="J53" s="29"/>
      <c r="K53" s="29"/>
      <c r="L53" s="29"/>
      <c r="M53" s="29"/>
      <c r="N53" s="30"/>
      <c r="O53" s="31"/>
    </row>
    <row r="54" spans="2:20" x14ac:dyDescent="0.25">
      <c r="B54" s="25"/>
      <c r="C54" s="26"/>
      <c r="D54" s="120"/>
      <c r="E54" s="49"/>
      <c r="F54" s="118"/>
      <c r="G54" s="29"/>
      <c r="H54" s="100"/>
      <c r="I54" s="30"/>
      <c r="J54" s="29"/>
      <c r="K54" s="29"/>
      <c r="L54" s="29"/>
      <c r="M54" s="29"/>
      <c r="N54" s="30"/>
      <c r="O54" s="31"/>
    </row>
    <row r="55" spans="2:20" x14ac:dyDescent="0.25">
      <c r="B55" s="211" t="s">
        <v>141</v>
      </c>
      <c r="C55" s="211"/>
      <c r="D55" s="211"/>
      <c r="E55" s="250">
        <f>SUM(F52:F54)</f>
        <v>0</v>
      </c>
      <c r="F55" s="251"/>
      <c r="G55" s="101"/>
      <c r="H55" s="101"/>
      <c r="I55" s="101"/>
      <c r="J55" s="215"/>
      <c r="K55" s="215"/>
      <c r="L55" s="215"/>
      <c r="M55" s="215"/>
      <c r="N55" s="215"/>
      <c r="O55" s="46"/>
    </row>
    <row r="56" spans="2:20" s="39" customFormat="1" ht="12" customHeight="1" x14ac:dyDescent="0.25">
      <c r="B56" s="42"/>
      <c r="C56" s="42"/>
      <c r="D56" s="42"/>
      <c r="E56" s="42"/>
      <c r="F56" s="42"/>
      <c r="G56" s="109"/>
      <c r="H56" s="42"/>
      <c r="I56" s="42"/>
      <c r="J56" s="42"/>
      <c r="K56" s="42"/>
      <c r="L56" s="42"/>
      <c r="M56" s="42"/>
      <c r="N56" s="42"/>
      <c r="O56" s="42"/>
    </row>
    <row r="57" spans="2:20" ht="24.95" customHeight="1" x14ac:dyDescent="0.25">
      <c r="B57" s="240" t="s">
        <v>130</v>
      </c>
      <c r="C57" s="241"/>
      <c r="D57" s="241"/>
      <c r="E57" s="241"/>
      <c r="F57" s="241"/>
      <c r="G57" s="241"/>
      <c r="H57" s="241"/>
      <c r="I57" s="241"/>
      <c r="J57" s="241"/>
      <c r="K57" s="241"/>
      <c r="L57" s="241"/>
      <c r="M57" s="241"/>
      <c r="N57" s="241"/>
      <c r="O57" s="242"/>
    </row>
    <row r="58" spans="2:20" s="39" customFormat="1" ht="5.45" customHeight="1" x14ac:dyDescent="0.25">
      <c r="B58" s="42"/>
      <c r="C58" s="42"/>
      <c r="D58" s="42"/>
      <c r="E58" s="42"/>
      <c r="F58" s="42"/>
      <c r="G58" s="109"/>
      <c r="H58" s="42"/>
      <c r="I58" s="42"/>
      <c r="J58" s="42"/>
      <c r="K58" s="42"/>
      <c r="L58" s="42"/>
      <c r="M58" s="42"/>
      <c r="N58" s="42"/>
      <c r="O58" s="42"/>
    </row>
    <row r="59" spans="2:20" ht="30" x14ac:dyDescent="0.25">
      <c r="B59" s="14"/>
      <c r="C59" s="56" t="s">
        <v>4</v>
      </c>
      <c r="D59" s="56" t="s">
        <v>5</v>
      </c>
      <c r="E59" s="56" t="s">
        <v>8</v>
      </c>
      <c r="F59" s="56" t="s">
        <v>42</v>
      </c>
      <c r="G59" s="69"/>
      <c r="H59" s="69"/>
      <c r="I59" s="69"/>
      <c r="J59" s="69"/>
      <c r="K59" s="69"/>
      <c r="L59" s="70"/>
      <c r="M59" s="69"/>
      <c r="N59" s="69"/>
      <c r="O59" s="6"/>
    </row>
    <row r="60" spans="2:20" x14ac:dyDescent="0.25">
      <c r="B60" s="243" t="s">
        <v>131</v>
      </c>
      <c r="C60" s="244"/>
      <c r="D60" s="244"/>
      <c r="E60" s="244"/>
      <c r="F60" s="245"/>
      <c r="G60" s="117"/>
      <c r="H60" s="71"/>
      <c r="I60" s="71"/>
      <c r="J60" s="71"/>
      <c r="K60" s="71"/>
      <c r="L60" s="72"/>
      <c r="M60" s="71"/>
      <c r="N60" s="71"/>
      <c r="O60" s="71"/>
    </row>
    <row r="61" spans="2:20" x14ac:dyDescent="0.25">
      <c r="B61" s="25" t="s">
        <v>33</v>
      </c>
      <c r="C61" s="7" t="s">
        <v>12</v>
      </c>
      <c r="D61" s="19">
        <v>112</v>
      </c>
      <c r="E61" s="49"/>
      <c r="F61" s="118">
        <f>+D61*E61</f>
        <v>0</v>
      </c>
      <c r="G61" s="29"/>
      <c r="H61" s="100"/>
      <c r="I61" s="30"/>
      <c r="J61" s="29"/>
      <c r="K61" s="29"/>
      <c r="L61" s="29"/>
      <c r="M61" s="29"/>
      <c r="N61" s="30"/>
      <c r="O61" s="31"/>
    </row>
    <row r="62" spans="2:20" x14ac:dyDescent="0.25">
      <c r="B62" s="25" t="s">
        <v>34</v>
      </c>
      <c r="C62" s="86" t="s">
        <v>12</v>
      </c>
      <c r="D62" s="26">
        <v>217</v>
      </c>
      <c r="E62" s="49"/>
      <c r="F62" s="118">
        <f>+D62*E62</f>
        <v>0</v>
      </c>
      <c r="G62" s="29"/>
      <c r="H62" s="100"/>
      <c r="I62" s="30"/>
      <c r="J62" s="29"/>
      <c r="K62" s="29"/>
      <c r="L62" s="29"/>
      <c r="M62" s="29"/>
      <c r="N62" s="30"/>
      <c r="O62" s="31"/>
    </row>
    <row r="63" spans="2:20" x14ac:dyDescent="0.25">
      <c r="B63" s="25" t="s">
        <v>114</v>
      </c>
      <c r="C63" s="86" t="s">
        <v>12</v>
      </c>
      <c r="D63" s="26">
        <v>134</v>
      </c>
      <c r="E63" s="49"/>
      <c r="F63" s="118">
        <f>+D63*E63</f>
        <v>0</v>
      </c>
      <c r="G63" s="29"/>
      <c r="H63" s="100"/>
      <c r="I63" s="30"/>
      <c r="J63" s="29"/>
      <c r="K63" s="29"/>
      <c r="L63" s="29"/>
      <c r="M63" s="29"/>
      <c r="N63" s="30"/>
      <c r="O63" s="31"/>
    </row>
    <row r="64" spans="2:20" x14ac:dyDescent="0.25">
      <c r="B64" s="25" t="s">
        <v>97</v>
      </c>
      <c r="C64" s="86" t="s">
        <v>12</v>
      </c>
      <c r="D64" s="26">
        <v>217</v>
      </c>
      <c r="E64" s="49"/>
      <c r="F64" s="118">
        <f>+D64*E64</f>
        <v>0</v>
      </c>
      <c r="G64" s="29"/>
      <c r="H64" s="100"/>
      <c r="I64" s="30"/>
      <c r="J64" s="29"/>
      <c r="K64" s="29"/>
      <c r="L64" s="29"/>
      <c r="M64" s="29"/>
      <c r="N64" s="30"/>
      <c r="O64" s="31"/>
    </row>
    <row r="65" spans="2:15" x14ac:dyDescent="0.25">
      <c r="B65" s="211" t="s">
        <v>142</v>
      </c>
      <c r="C65" s="211"/>
      <c r="D65" s="211"/>
      <c r="E65" s="250">
        <f>SUM(F61:F64)</f>
        <v>0</v>
      </c>
      <c r="F65" s="251"/>
      <c r="G65" s="101"/>
      <c r="H65" s="101"/>
      <c r="I65" s="101"/>
      <c r="J65" s="215"/>
      <c r="K65" s="215"/>
      <c r="L65" s="215"/>
      <c r="M65" s="215"/>
      <c r="N65" s="215"/>
      <c r="O65" s="46"/>
    </row>
    <row r="66" spans="2:15" s="39" customFormat="1" ht="12" customHeight="1" x14ac:dyDescent="0.25">
      <c r="B66" s="42"/>
      <c r="C66" s="42"/>
      <c r="D66" s="42"/>
      <c r="E66" s="42"/>
      <c r="F66" s="42"/>
      <c r="G66" s="109"/>
      <c r="H66" s="42"/>
      <c r="I66" s="42"/>
      <c r="J66" s="42"/>
      <c r="K66" s="42"/>
      <c r="L66" s="42"/>
      <c r="M66" s="42"/>
      <c r="N66" s="42"/>
      <c r="O66" s="42"/>
    </row>
    <row r="67" spans="2:15" ht="30" x14ac:dyDescent="0.25">
      <c r="B67" s="14"/>
      <c r="C67" s="56" t="s">
        <v>4</v>
      </c>
      <c r="D67" s="56" t="s">
        <v>5</v>
      </c>
      <c r="E67" s="57" t="s">
        <v>8</v>
      </c>
      <c r="F67" s="56" t="s">
        <v>43</v>
      </c>
      <c r="G67" s="69"/>
      <c r="H67" s="69"/>
      <c r="I67" s="69"/>
      <c r="J67" s="69"/>
      <c r="K67" s="69"/>
      <c r="L67" s="70"/>
      <c r="M67" s="69"/>
      <c r="N67" s="69"/>
      <c r="O67" s="6"/>
    </row>
    <row r="68" spans="2:15" x14ac:dyDescent="0.25">
      <c r="B68" s="60" t="s">
        <v>132</v>
      </c>
      <c r="C68" s="61"/>
      <c r="D68" s="62"/>
      <c r="E68" s="62"/>
      <c r="F68" s="64"/>
      <c r="G68" s="117"/>
      <c r="H68" s="71"/>
      <c r="I68" s="71"/>
      <c r="J68" s="71"/>
      <c r="K68" s="71"/>
      <c r="L68" s="72"/>
      <c r="M68" s="71"/>
      <c r="N68" s="71"/>
      <c r="O68" s="71"/>
    </row>
    <row r="69" spans="2:15" x14ac:dyDescent="0.25">
      <c r="B69" s="25" t="s">
        <v>18</v>
      </c>
      <c r="C69" s="26" t="s">
        <v>21</v>
      </c>
      <c r="D69" s="26">
        <v>1</v>
      </c>
      <c r="E69" s="49"/>
      <c r="F69" s="118">
        <f>D69*E69</f>
        <v>0</v>
      </c>
      <c r="G69" s="29"/>
      <c r="H69" s="100"/>
      <c r="I69" s="30"/>
      <c r="J69" s="29"/>
      <c r="K69" s="29"/>
      <c r="L69" s="29"/>
      <c r="M69" s="29"/>
      <c r="N69" s="30"/>
      <c r="O69" s="31"/>
    </row>
    <row r="70" spans="2:15" x14ac:dyDescent="0.25">
      <c r="B70" s="211" t="s">
        <v>143</v>
      </c>
      <c r="C70" s="211"/>
      <c r="D70" s="211"/>
      <c r="E70" s="250">
        <f>SUM(F69:F69)</f>
        <v>0</v>
      </c>
      <c r="F70" s="251"/>
      <c r="G70" s="101"/>
      <c r="H70" s="101"/>
      <c r="I70" s="101"/>
      <c r="J70" s="215"/>
      <c r="K70" s="215"/>
      <c r="L70" s="215"/>
      <c r="M70" s="215"/>
      <c r="N70" s="215"/>
      <c r="O70" s="46"/>
    </row>
    <row r="71" spans="2:15" s="39" customFormat="1" ht="12" customHeight="1" x14ac:dyDescent="0.25">
      <c r="B71" s="42"/>
      <c r="C71" s="42"/>
      <c r="D71" s="42"/>
      <c r="E71" s="42"/>
      <c r="F71" s="42"/>
      <c r="G71" s="109"/>
      <c r="H71" s="42"/>
      <c r="I71" s="42"/>
      <c r="J71" s="42"/>
      <c r="K71" s="42"/>
      <c r="L71" s="42"/>
      <c r="M71" s="42"/>
      <c r="N71" s="42"/>
      <c r="O71" s="42"/>
    </row>
    <row r="72" spans="2:15" ht="24.95" customHeight="1" x14ac:dyDescent="0.25">
      <c r="B72" s="240" t="s">
        <v>133</v>
      </c>
      <c r="C72" s="241"/>
      <c r="D72" s="241"/>
      <c r="E72" s="241"/>
      <c r="F72" s="241"/>
      <c r="G72" s="241"/>
      <c r="H72" s="241"/>
      <c r="I72" s="241"/>
      <c r="J72" s="241"/>
      <c r="K72" s="241"/>
      <c r="L72" s="241"/>
      <c r="M72" s="241"/>
      <c r="N72" s="241"/>
      <c r="O72" s="242"/>
    </row>
    <row r="73" spans="2:15" s="39" customFormat="1" ht="5.45" customHeight="1" x14ac:dyDescent="0.25">
      <c r="B73" s="42"/>
      <c r="C73" s="42"/>
      <c r="D73" s="42"/>
      <c r="E73" s="42"/>
      <c r="F73" s="42"/>
      <c r="G73" s="109"/>
      <c r="H73" s="42"/>
      <c r="I73" s="42"/>
      <c r="J73" s="42"/>
      <c r="K73" s="42"/>
      <c r="L73" s="42"/>
      <c r="M73" s="42"/>
      <c r="N73" s="42"/>
      <c r="O73" s="42"/>
    </row>
    <row r="74" spans="2:15" ht="30" x14ac:dyDescent="0.25">
      <c r="B74" s="14"/>
      <c r="C74" s="56" t="s">
        <v>4</v>
      </c>
      <c r="D74" s="56" t="s">
        <v>5</v>
      </c>
      <c r="E74" s="56" t="s">
        <v>8</v>
      </c>
      <c r="F74" s="56" t="s">
        <v>43</v>
      </c>
      <c r="G74" s="69"/>
      <c r="H74" s="69"/>
      <c r="I74" s="69"/>
      <c r="J74" s="69"/>
      <c r="K74" s="69"/>
      <c r="L74" s="70"/>
      <c r="M74" s="69"/>
      <c r="N74" s="69"/>
      <c r="O74" s="6"/>
    </row>
    <row r="75" spans="2:15" x14ac:dyDescent="0.25">
      <c r="B75" s="60" t="s">
        <v>19</v>
      </c>
      <c r="C75" s="61"/>
      <c r="D75" s="62"/>
      <c r="E75" s="62"/>
      <c r="F75" s="64"/>
      <c r="G75" s="117"/>
      <c r="H75" s="71"/>
      <c r="I75" s="71"/>
      <c r="J75" s="71"/>
      <c r="K75" s="71"/>
      <c r="L75" s="72"/>
      <c r="M75" s="71"/>
      <c r="N75" s="71"/>
      <c r="O75" s="71"/>
    </row>
    <row r="76" spans="2:15" x14ac:dyDescent="0.25">
      <c r="B76" s="47" t="s">
        <v>20</v>
      </c>
      <c r="C76" s="48" t="s">
        <v>21</v>
      </c>
      <c r="D76" s="48">
        <v>1</v>
      </c>
      <c r="E76" s="121"/>
      <c r="F76" s="128">
        <f>D76*E76</f>
        <v>0</v>
      </c>
      <c r="G76" s="29"/>
      <c r="H76" s="29"/>
      <c r="I76" s="30"/>
      <c r="J76" s="29"/>
      <c r="K76" s="29"/>
      <c r="L76" s="29"/>
      <c r="M76" s="29"/>
      <c r="N76" s="30"/>
      <c r="O76" s="31"/>
    </row>
    <row r="77" spans="2:15" x14ac:dyDescent="0.25">
      <c r="B77" s="47" t="s">
        <v>98</v>
      </c>
      <c r="C77" s="48" t="s">
        <v>21</v>
      </c>
      <c r="D77" s="48">
        <v>1</v>
      </c>
      <c r="E77" s="121"/>
      <c r="F77" s="128">
        <f>D77*E77</f>
        <v>0</v>
      </c>
      <c r="G77" s="29"/>
      <c r="H77" s="29"/>
      <c r="I77" s="30"/>
      <c r="J77" s="29"/>
      <c r="K77" s="29"/>
      <c r="L77" s="29"/>
      <c r="M77" s="29"/>
      <c r="N77" s="30"/>
      <c r="O77" s="31"/>
    </row>
    <row r="78" spans="2:15" x14ac:dyDescent="0.25">
      <c r="B78" s="211" t="s">
        <v>144</v>
      </c>
      <c r="C78" s="211"/>
      <c r="D78" s="211"/>
      <c r="E78" s="250">
        <f>SUM(F76:F77)</f>
        <v>0</v>
      </c>
      <c r="F78" s="251"/>
      <c r="G78" s="101"/>
      <c r="H78" s="101"/>
      <c r="I78" s="101"/>
      <c r="J78" s="215"/>
      <c r="K78" s="215"/>
      <c r="L78" s="215"/>
      <c r="M78" s="215"/>
      <c r="N78" s="215"/>
      <c r="O78" s="46"/>
    </row>
    <row r="79" spans="2:15" s="39" customFormat="1" ht="12" customHeight="1" x14ac:dyDescent="0.25">
      <c r="B79" s="42"/>
      <c r="C79" s="42"/>
      <c r="D79" s="42"/>
      <c r="E79" s="42"/>
      <c r="F79" s="42"/>
      <c r="G79" s="109"/>
      <c r="H79" s="42"/>
      <c r="I79" s="42"/>
      <c r="J79" s="42"/>
      <c r="K79" s="42"/>
      <c r="L79" s="42"/>
      <c r="M79" s="42"/>
      <c r="N79" s="42"/>
      <c r="O79" s="42"/>
    </row>
    <row r="80" spans="2:15" ht="24.95" customHeight="1" x14ac:dyDescent="0.25">
      <c r="B80" s="240" t="s">
        <v>134</v>
      </c>
      <c r="C80" s="241"/>
      <c r="D80" s="241"/>
      <c r="E80" s="241"/>
      <c r="F80" s="241"/>
      <c r="G80" s="241"/>
      <c r="H80" s="241"/>
      <c r="I80" s="241"/>
      <c r="J80" s="241"/>
      <c r="K80" s="241"/>
      <c r="L80" s="241"/>
      <c r="M80" s="241"/>
      <c r="N80" s="241"/>
      <c r="O80" s="242"/>
    </row>
    <row r="81" spans="2:15" s="39" customFormat="1" ht="5.45" customHeight="1" x14ac:dyDescent="0.25">
      <c r="B81" s="42"/>
      <c r="C81" s="42"/>
      <c r="D81" s="42"/>
      <c r="E81" s="42"/>
      <c r="F81" s="42"/>
      <c r="G81" s="109"/>
      <c r="H81" s="42"/>
      <c r="I81" s="42"/>
      <c r="J81" s="42"/>
      <c r="K81" s="42"/>
      <c r="L81" s="42"/>
      <c r="M81" s="42"/>
      <c r="N81" s="42"/>
      <c r="O81" s="42"/>
    </row>
    <row r="82" spans="2:15" ht="30" x14ac:dyDescent="0.25">
      <c r="B82" s="14"/>
      <c r="C82" s="56" t="s">
        <v>4</v>
      </c>
      <c r="D82" s="56" t="s">
        <v>5</v>
      </c>
      <c r="E82" s="56" t="s">
        <v>8</v>
      </c>
      <c r="F82" s="56" t="s">
        <v>43</v>
      </c>
      <c r="G82" s="69"/>
      <c r="H82" s="69"/>
      <c r="I82" s="69"/>
      <c r="J82" s="69"/>
      <c r="K82" s="69"/>
      <c r="L82" s="70"/>
      <c r="M82" s="69"/>
      <c r="N82" s="69"/>
      <c r="O82" s="6"/>
    </row>
    <row r="83" spans="2:15" x14ac:dyDescent="0.25">
      <c r="B83" s="60" t="s">
        <v>35</v>
      </c>
      <c r="C83" s="61"/>
      <c r="D83" s="62"/>
      <c r="E83" s="62"/>
      <c r="F83" s="64"/>
      <c r="G83" s="117"/>
      <c r="H83" s="71"/>
      <c r="I83" s="71"/>
      <c r="J83" s="71"/>
      <c r="K83" s="71"/>
      <c r="L83" s="72"/>
      <c r="M83" s="71"/>
      <c r="N83" s="71"/>
      <c r="O83" s="71"/>
    </row>
    <row r="84" spans="2:15" x14ac:dyDescent="0.25">
      <c r="B84" s="47"/>
      <c r="C84" s="48" t="s">
        <v>21</v>
      </c>
      <c r="D84" s="48">
        <v>1</v>
      </c>
      <c r="E84" s="85"/>
      <c r="F84" s="124">
        <f>D84*E84</f>
        <v>0</v>
      </c>
      <c r="G84" s="29"/>
      <c r="H84" s="29"/>
      <c r="I84" s="30"/>
      <c r="J84" s="29"/>
      <c r="K84" s="29"/>
      <c r="L84" s="29"/>
      <c r="M84" s="29"/>
      <c r="N84" s="30"/>
      <c r="O84" s="31"/>
    </row>
    <row r="85" spans="2:15" x14ac:dyDescent="0.25">
      <c r="B85" s="211" t="s">
        <v>145</v>
      </c>
      <c r="C85" s="211"/>
      <c r="D85" s="211"/>
      <c r="E85" s="250">
        <f>F84</f>
        <v>0</v>
      </c>
      <c r="F85" s="251"/>
      <c r="G85" s="101"/>
      <c r="H85" s="101"/>
      <c r="I85" s="101"/>
      <c r="J85" s="215"/>
      <c r="K85" s="215"/>
      <c r="L85" s="215"/>
      <c r="M85" s="215"/>
      <c r="N85" s="215"/>
      <c r="O85" s="46"/>
    </row>
    <row r="86" spans="2:15" s="39" customFormat="1" ht="12" customHeight="1" x14ac:dyDescent="0.25">
      <c r="B86" s="42"/>
      <c r="C86" s="42"/>
      <c r="D86" s="42"/>
      <c r="E86" s="42"/>
      <c r="F86" s="42"/>
      <c r="G86" s="109"/>
      <c r="H86" s="42"/>
      <c r="I86" s="42"/>
      <c r="J86" s="42"/>
      <c r="K86" s="42"/>
      <c r="L86" s="42"/>
      <c r="M86" s="42"/>
      <c r="N86" s="42"/>
      <c r="O86" s="42"/>
    </row>
    <row r="87" spans="2:15" ht="24.95" customHeight="1" x14ac:dyDescent="0.25">
      <c r="B87" s="240" t="s">
        <v>135</v>
      </c>
      <c r="C87" s="241"/>
      <c r="D87" s="241"/>
      <c r="E87" s="241"/>
      <c r="F87" s="241"/>
      <c r="G87" s="241"/>
      <c r="H87" s="241"/>
      <c r="I87" s="241"/>
      <c r="J87" s="241"/>
      <c r="K87" s="241"/>
      <c r="L87" s="241"/>
      <c r="M87" s="241"/>
      <c r="N87" s="241"/>
      <c r="O87" s="242"/>
    </row>
    <row r="88" spans="2:15" s="39" customFormat="1" ht="5.45" customHeight="1" x14ac:dyDescent="0.25">
      <c r="B88" s="42"/>
      <c r="C88" s="42"/>
      <c r="D88" s="42"/>
      <c r="E88" s="42"/>
      <c r="F88" s="42"/>
      <c r="G88" s="109"/>
      <c r="H88" s="42"/>
      <c r="I88" s="42"/>
      <c r="J88" s="42"/>
      <c r="K88" s="42"/>
      <c r="L88" s="42"/>
      <c r="M88" s="42"/>
      <c r="N88" s="42"/>
      <c r="O88" s="42"/>
    </row>
    <row r="89" spans="2:15" ht="30" x14ac:dyDescent="0.25">
      <c r="B89" s="14"/>
      <c r="C89" s="56" t="s">
        <v>4</v>
      </c>
      <c r="D89" s="56" t="s">
        <v>5</v>
      </c>
      <c r="E89" s="56" t="s">
        <v>8</v>
      </c>
      <c r="F89" s="56" t="s">
        <v>43</v>
      </c>
      <c r="G89" s="69"/>
      <c r="H89" s="69"/>
      <c r="I89" s="69"/>
      <c r="J89" s="69"/>
      <c r="K89" s="69"/>
      <c r="L89" s="70"/>
      <c r="M89" s="69"/>
      <c r="N89" s="69"/>
      <c r="O89" s="6"/>
    </row>
    <row r="90" spans="2:15" x14ac:dyDescent="0.25">
      <c r="B90" s="122" t="s">
        <v>75</v>
      </c>
      <c r="C90" s="48" t="s">
        <v>21</v>
      </c>
      <c r="D90" s="48">
        <v>1</v>
      </c>
      <c r="E90" s="85"/>
      <c r="F90" s="124">
        <f>D90*E90</f>
        <v>0</v>
      </c>
      <c r="G90" s="117"/>
      <c r="H90" s="71"/>
      <c r="I90" s="71"/>
      <c r="J90" s="71"/>
      <c r="K90" s="71"/>
      <c r="L90" s="72"/>
      <c r="M90" s="71"/>
      <c r="N90" s="71"/>
      <c r="O90" s="71"/>
    </row>
    <row r="91" spans="2:15" x14ac:dyDescent="0.25">
      <c r="B91" s="122" t="s">
        <v>76</v>
      </c>
      <c r="C91" s="48" t="s">
        <v>21</v>
      </c>
      <c r="D91" s="48">
        <v>1</v>
      </c>
      <c r="E91" s="85"/>
      <c r="F91" s="124">
        <f>D91*E91</f>
        <v>0</v>
      </c>
      <c r="G91" s="117"/>
      <c r="H91" s="71"/>
      <c r="I91" s="71"/>
      <c r="J91" s="71"/>
      <c r="K91" s="71"/>
      <c r="L91" s="72"/>
      <c r="M91" s="71"/>
      <c r="N91" s="71"/>
      <c r="O91" s="71"/>
    </row>
    <row r="92" spans="2:15" x14ac:dyDescent="0.25">
      <c r="B92" s="211" t="s">
        <v>146</v>
      </c>
      <c r="C92" s="211"/>
      <c r="D92" s="211"/>
      <c r="E92" s="250">
        <f>SUM(F90:F91)</f>
        <v>0</v>
      </c>
      <c r="F92" s="251"/>
      <c r="G92" s="101"/>
      <c r="H92" s="101"/>
      <c r="I92" s="101"/>
      <c r="J92" s="215"/>
      <c r="K92" s="215"/>
      <c r="L92" s="215"/>
      <c r="M92" s="215"/>
      <c r="N92" s="215"/>
      <c r="O92" s="46"/>
    </row>
    <row r="93" spans="2:15" s="39" customFormat="1" ht="12" customHeight="1" x14ac:dyDescent="0.25">
      <c r="B93" s="42"/>
      <c r="C93" s="42"/>
      <c r="D93" s="42"/>
      <c r="E93" s="42"/>
      <c r="F93" s="42"/>
      <c r="G93" s="109"/>
      <c r="H93" s="42"/>
      <c r="I93" s="42"/>
      <c r="J93" s="42"/>
      <c r="K93" s="42"/>
      <c r="L93" s="42"/>
      <c r="M93" s="42"/>
      <c r="N93" s="42"/>
      <c r="O93" s="42"/>
    </row>
    <row r="94" spans="2:15" ht="24.95" customHeight="1" x14ac:dyDescent="0.25">
      <c r="B94" s="240" t="s">
        <v>136</v>
      </c>
      <c r="C94" s="241"/>
      <c r="D94" s="241"/>
      <c r="E94" s="241"/>
      <c r="F94" s="241"/>
      <c r="G94" s="241"/>
      <c r="H94" s="241"/>
      <c r="I94" s="241"/>
      <c r="J94" s="241"/>
      <c r="K94" s="241"/>
      <c r="L94" s="241"/>
      <c r="M94" s="241"/>
      <c r="N94" s="241"/>
      <c r="O94" s="242"/>
    </row>
    <row r="95" spans="2:15" s="39" customFormat="1" ht="5.45" customHeight="1" x14ac:dyDescent="0.25">
      <c r="B95" s="42"/>
      <c r="C95" s="42"/>
      <c r="D95" s="42"/>
      <c r="E95" s="42"/>
      <c r="F95" s="42"/>
      <c r="G95" s="109"/>
      <c r="H95" s="42"/>
      <c r="I95" s="42"/>
      <c r="J95" s="42"/>
      <c r="K95" s="42"/>
      <c r="L95" s="42"/>
      <c r="M95" s="42"/>
      <c r="N95" s="42"/>
      <c r="O95" s="42"/>
    </row>
    <row r="96" spans="2:15" ht="30" x14ac:dyDescent="0.25">
      <c r="B96" s="14"/>
      <c r="C96" s="56" t="s">
        <v>4</v>
      </c>
      <c r="D96" s="56" t="s">
        <v>5</v>
      </c>
      <c r="E96" s="56" t="s">
        <v>45</v>
      </c>
      <c r="F96" s="56" t="s">
        <v>46</v>
      </c>
      <c r="G96" s="69"/>
      <c r="H96" s="69"/>
      <c r="I96" s="69"/>
      <c r="J96" s="69"/>
      <c r="K96" s="69"/>
      <c r="L96" s="70"/>
      <c r="M96" s="69"/>
      <c r="N96" s="69"/>
      <c r="O96" s="6"/>
    </row>
    <row r="97" spans="2:15" x14ac:dyDescent="0.25">
      <c r="B97" s="60" t="s">
        <v>77</v>
      </c>
      <c r="C97" s="61"/>
      <c r="D97" s="62"/>
      <c r="E97" s="62"/>
      <c r="F97" s="64"/>
      <c r="G97" s="117"/>
      <c r="H97" s="71"/>
      <c r="I97" s="71"/>
      <c r="J97" s="71"/>
      <c r="K97" s="71"/>
      <c r="L97" s="72"/>
      <c r="M97" s="71"/>
      <c r="N97" s="71"/>
      <c r="O97" s="71"/>
    </row>
    <row r="98" spans="2:15" x14ac:dyDescent="0.25">
      <c r="B98" s="47" t="s">
        <v>78</v>
      </c>
      <c r="C98" s="48" t="s">
        <v>79</v>
      </c>
      <c r="D98" s="48"/>
      <c r="E98" s="123"/>
      <c r="F98" s="124">
        <f>D98*E98</f>
        <v>0</v>
      </c>
      <c r="G98" s="29"/>
      <c r="H98" s="29"/>
      <c r="I98" s="30"/>
      <c r="J98" s="29"/>
      <c r="K98" s="29"/>
      <c r="L98" s="29"/>
      <c r="M98" s="29"/>
      <c r="N98" s="30"/>
      <c r="O98" s="31"/>
    </row>
    <row r="99" spans="2:15" x14ac:dyDescent="0.25">
      <c r="B99" s="211" t="s">
        <v>147</v>
      </c>
      <c r="C99" s="211"/>
      <c r="D99" s="211"/>
      <c r="E99" s="250">
        <f>F98</f>
        <v>0</v>
      </c>
      <c r="F99" s="251"/>
      <c r="G99" s="101"/>
      <c r="H99" s="101"/>
      <c r="I99" s="101"/>
      <c r="J99" s="215"/>
      <c r="K99" s="215"/>
      <c r="L99" s="215"/>
      <c r="M99" s="215"/>
      <c r="N99" s="215"/>
      <c r="O99" s="46"/>
    </row>
    <row r="100" spans="2:15" x14ac:dyDescent="0.25">
      <c r="B100" s="139"/>
      <c r="C100" s="139"/>
      <c r="D100" s="139"/>
      <c r="E100" s="140"/>
      <c r="F100" s="140"/>
      <c r="G100" s="101"/>
      <c r="H100" s="101"/>
      <c r="I100" s="101"/>
      <c r="J100" s="46"/>
      <c r="K100" s="46"/>
      <c r="L100" s="46"/>
      <c r="M100" s="46"/>
      <c r="N100" s="46"/>
      <c r="O100" s="46"/>
    </row>
    <row r="101" spans="2:15" x14ac:dyDescent="0.25">
      <c r="B101" s="211" t="s">
        <v>84</v>
      </c>
      <c r="C101" s="211"/>
      <c r="D101" s="211"/>
      <c r="E101" s="212">
        <f>SUM(O46,E55,E65,E70,E78,E85,E92,E99)</f>
        <v>0</v>
      </c>
      <c r="F101" s="213"/>
      <c r="G101" s="214"/>
      <c r="H101" s="101"/>
      <c r="I101" s="101"/>
      <c r="J101" s="46"/>
      <c r="K101" s="46"/>
      <c r="L101" s="46"/>
      <c r="M101" s="46"/>
      <c r="N101" s="46"/>
      <c r="O101" s="46"/>
    </row>
    <row r="103" spans="2:15" s="39" customFormat="1" ht="24.95" customHeight="1" x14ac:dyDescent="0.25">
      <c r="B103" s="237" t="s">
        <v>137</v>
      </c>
      <c r="C103" s="238"/>
      <c r="D103" s="238"/>
      <c r="E103" s="238"/>
      <c r="F103" s="238"/>
      <c r="G103" s="238"/>
      <c r="H103" s="238"/>
      <c r="I103" s="238"/>
      <c r="J103" s="238"/>
      <c r="K103" s="238"/>
      <c r="L103" s="238"/>
      <c r="M103" s="238"/>
      <c r="N103" s="238"/>
      <c r="O103" s="239"/>
    </row>
    <row r="104" spans="2:15" s="39" customFormat="1" ht="12" customHeight="1" x14ac:dyDescent="0.25">
      <c r="B104" s="42"/>
      <c r="C104" s="42"/>
      <c r="D104" s="42"/>
      <c r="E104" s="42"/>
      <c r="F104" s="42"/>
      <c r="G104" s="109"/>
      <c r="H104" s="42"/>
      <c r="I104" s="42"/>
      <c r="J104" s="42"/>
      <c r="K104" s="42"/>
      <c r="L104" s="42"/>
      <c r="M104" s="42"/>
      <c r="N104" s="42"/>
      <c r="O104" s="42"/>
    </row>
    <row r="105" spans="2:15" ht="16.5" customHeight="1" x14ac:dyDescent="0.25">
      <c r="B105" s="16"/>
      <c r="C105" s="17"/>
      <c r="D105" s="17"/>
      <c r="E105" s="222"/>
      <c r="F105" s="223"/>
      <c r="G105" s="224"/>
      <c r="H105" s="99"/>
      <c r="I105" s="99"/>
      <c r="J105" s="225"/>
      <c r="K105" s="225"/>
      <c r="L105" s="225"/>
      <c r="M105" s="225"/>
      <c r="N105" s="225"/>
      <c r="O105" s="226"/>
    </row>
    <row r="106" spans="2:15" ht="30" x14ac:dyDescent="0.25">
      <c r="B106" s="227"/>
      <c r="C106" s="228"/>
      <c r="D106" s="229"/>
      <c r="E106" s="57" t="s">
        <v>25</v>
      </c>
      <c r="F106" s="57" t="s">
        <v>45</v>
      </c>
      <c r="G106" s="56" t="s">
        <v>46</v>
      </c>
      <c r="H106" s="69"/>
      <c r="I106" s="69"/>
      <c r="J106" s="69"/>
      <c r="K106" s="69"/>
      <c r="L106" s="70"/>
      <c r="M106" s="69"/>
      <c r="N106" s="69"/>
      <c r="O106" s="226"/>
    </row>
    <row r="107" spans="2:15" x14ac:dyDescent="0.25">
      <c r="B107" s="102"/>
      <c r="C107" s="61"/>
      <c r="D107" s="62"/>
      <c r="E107" s="62"/>
      <c r="F107" s="62"/>
      <c r="G107" s="112"/>
      <c r="H107" s="71"/>
      <c r="I107" s="71"/>
      <c r="J107" s="71"/>
      <c r="K107" s="71"/>
      <c r="L107" s="72"/>
      <c r="M107" s="71"/>
      <c r="N107" s="71"/>
      <c r="O107" s="71"/>
    </row>
    <row r="108" spans="2:15" x14ac:dyDescent="0.25">
      <c r="B108" s="98" t="s">
        <v>54</v>
      </c>
      <c r="C108" s="8"/>
      <c r="D108" s="8"/>
      <c r="E108" s="49"/>
      <c r="F108" s="49"/>
      <c r="G108" s="13">
        <f>E108*F108</f>
        <v>0</v>
      </c>
      <c r="H108" s="100"/>
      <c r="I108" s="30"/>
      <c r="J108" s="29"/>
      <c r="K108" s="29"/>
      <c r="L108" s="29"/>
      <c r="M108" s="29"/>
      <c r="N108" s="30"/>
      <c r="O108" s="30"/>
    </row>
    <row r="109" spans="2:15" x14ac:dyDescent="0.25">
      <c r="B109" s="103" t="s">
        <v>80</v>
      </c>
      <c r="C109" s="8"/>
      <c r="D109" s="8"/>
      <c r="E109" s="49"/>
      <c r="F109" s="49"/>
      <c r="G109" s="13">
        <f t="shared" ref="G109:G110" si="4">E109*F109</f>
        <v>0</v>
      </c>
      <c r="H109" s="100"/>
      <c r="I109" s="30"/>
      <c r="J109" s="29"/>
      <c r="K109" s="29"/>
      <c r="L109" s="29"/>
      <c r="M109" s="29"/>
      <c r="N109" s="30"/>
      <c r="O109" s="30"/>
    </row>
    <row r="110" spans="2:15" x14ac:dyDescent="0.25">
      <c r="B110" s="98" t="s">
        <v>52</v>
      </c>
      <c r="C110" s="9"/>
      <c r="D110" s="9"/>
      <c r="E110" s="49"/>
      <c r="F110" s="49"/>
      <c r="G110" s="13">
        <f t="shared" si="4"/>
        <v>0</v>
      </c>
      <c r="H110" s="100"/>
      <c r="I110" s="30"/>
      <c r="J110" s="29"/>
      <c r="K110" s="29"/>
      <c r="L110" s="29"/>
      <c r="M110" s="29"/>
      <c r="N110" s="30"/>
      <c r="O110" s="30"/>
    </row>
    <row r="111" spans="2:15" x14ac:dyDescent="0.25">
      <c r="B111" s="98"/>
      <c r="C111" s="8"/>
      <c r="D111" s="8"/>
      <c r="E111" s="49"/>
      <c r="F111" s="49"/>
      <c r="G111" s="118"/>
      <c r="H111" s="100"/>
      <c r="I111" s="30"/>
      <c r="J111" s="29"/>
      <c r="K111" s="29"/>
      <c r="L111" s="29"/>
      <c r="M111" s="29"/>
      <c r="N111" s="30"/>
      <c r="O111" s="30"/>
    </row>
    <row r="112" spans="2:15" x14ac:dyDescent="0.25">
      <c r="B112" s="98"/>
      <c r="C112" s="9"/>
      <c r="D112" s="9"/>
      <c r="E112" s="49"/>
      <c r="F112" s="49"/>
      <c r="G112" s="118"/>
      <c r="H112" s="100"/>
      <c r="I112" s="30"/>
      <c r="J112" s="29"/>
      <c r="K112" s="29"/>
      <c r="L112" s="29"/>
      <c r="M112" s="29"/>
      <c r="N112" s="30"/>
      <c r="O112" s="30"/>
    </row>
    <row r="113" spans="2:15" x14ac:dyDescent="0.25">
      <c r="B113" s="211" t="s">
        <v>85</v>
      </c>
      <c r="C113" s="211"/>
      <c r="D113" s="211"/>
      <c r="E113" s="212">
        <f>SUM(G108:G112)</f>
        <v>0</v>
      </c>
      <c r="F113" s="213"/>
      <c r="G113" s="214"/>
      <c r="H113" s="101"/>
      <c r="I113" s="101"/>
      <c r="J113" s="215"/>
      <c r="K113" s="215"/>
      <c r="L113" s="215"/>
      <c r="M113" s="215"/>
      <c r="N113" s="215"/>
      <c r="O113" s="46"/>
    </row>
    <row r="114" spans="2:15" ht="14.45" customHeight="1" x14ac:dyDescent="0.25"/>
    <row r="115" spans="2:15" s="39" customFormat="1" ht="24.95" customHeight="1" x14ac:dyDescent="0.25">
      <c r="B115" s="237" t="s">
        <v>138</v>
      </c>
      <c r="C115" s="238"/>
      <c r="D115" s="238"/>
      <c r="E115" s="238"/>
      <c r="F115" s="238"/>
      <c r="G115" s="238"/>
      <c r="H115" s="238"/>
      <c r="I115" s="238"/>
      <c r="J115" s="238"/>
      <c r="K115" s="238"/>
      <c r="L115" s="238"/>
      <c r="M115" s="238"/>
      <c r="N115" s="238"/>
      <c r="O115" s="239"/>
    </row>
    <row r="116" spans="2:15" s="39" customFormat="1" ht="12" customHeight="1" x14ac:dyDescent="0.25">
      <c r="B116" s="42"/>
      <c r="C116" s="42"/>
      <c r="D116" s="42"/>
      <c r="E116" s="42"/>
      <c r="F116" s="42"/>
      <c r="G116" s="109"/>
      <c r="H116" s="42"/>
      <c r="I116" s="42"/>
      <c r="J116" s="42"/>
      <c r="K116" s="42"/>
      <c r="L116" s="42"/>
      <c r="M116" s="42"/>
      <c r="N116" s="42"/>
      <c r="O116" s="42"/>
    </row>
    <row r="117" spans="2:15" ht="16.5" customHeight="1" x14ac:dyDescent="0.25">
      <c r="B117" s="16"/>
      <c r="C117" s="17"/>
      <c r="D117" s="17"/>
      <c r="E117" s="222"/>
      <c r="F117" s="223"/>
      <c r="G117" s="224"/>
      <c r="H117" s="99"/>
      <c r="I117" s="99"/>
      <c r="J117" s="225"/>
      <c r="K117" s="225"/>
      <c r="L117" s="225"/>
      <c r="M117" s="225"/>
      <c r="N117" s="225"/>
      <c r="O117" s="226"/>
    </row>
    <row r="118" spans="2:15" ht="30" x14ac:dyDescent="0.25">
      <c r="B118" s="227"/>
      <c r="C118" s="228"/>
      <c r="D118" s="229"/>
      <c r="E118" s="57" t="s">
        <v>25</v>
      </c>
      <c r="F118" s="57" t="s">
        <v>45</v>
      </c>
      <c r="G118" s="56" t="s">
        <v>46</v>
      </c>
      <c r="H118" s="69"/>
      <c r="I118" s="69"/>
      <c r="J118" s="69"/>
      <c r="K118" s="69"/>
      <c r="L118" s="70"/>
      <c r="M118" s="69"/>
      <c r="N118" s="69"/>
      <c r="O118" s="226"/>
    </row>
    <row r="119" spans="2:15" x14ac:dyDescent="0.25">
      <c r="B119" s="102"/>
      <c r="C119" s="61"/>
      <c r="D119" s="62"/>
      <c r="E119" s="62"/>
      <c r="F119" s="62"/>
      <c r="G119" s="112"/>
      <c r="H119" s="71"/>
      <c r="I119" s="71"/>
      <c r="J119" s="71"/>
      <c r="K119" s="71"/>
      <c r="L119" s="72"/>
      <c r="M119" s="71"/>
      <c r="N119" s="71"/>
      <c r="O119" s="71"/>
    </row>
    <row r="120" spans="2:15" x14ac:dyDescent="0.25">
      <c r="B120" s="98" t="s">
        <v>81</v>
      </c>
      <c r="C120" s="8"/>
      <c r="D120" s="8"/>
      <c r="E120" s="49"/>
      <c r="F120" s="49"/>
      <c r="G120" s="13">
        <f>E120*F120</f>
        <v>0</v>
      </c>
      <c r="H120" s="100"/>
      <c r="I120" s="30"/>
      <c r="J120" s="29"/>
      <c r="K120" s="29"/>
      <c r="L120" s="29"/>
      <c r="M120" s="29"/>
      <c r="N120" s="30"/>
      <c r="O120" s="30"/>
    </row>
    <row r="121" spans="2:15" x14ac:dyDescent="0.25">
      <c r="B121" s="103" t="s">
        <v>60</v>
      </c>
      <c r="C121" s="8"/>
      <c r="D121" s="8"/>
      <c r="E121" s="49"/>
      <c r="F121" s="49"/>
      <c r="G121" s="13">
        <f t="shared" ref="G121:G124" si="5">E121*F121</f>
        <v>0</v>
      </c>
      <c r="H121" s="100"/>
      <c r="I121" s="30"/>
      <c r="J121" s="29"/>
      <c r="K121" s="29"/>
      <c r="L121" s="29"/>
      <c r="M121" s="29"/>
      <c r="N121" s="30"/>
      <c r="O121" s="30"/>
    </row>
    <row r="122" spans="2:15" x14ac:dyDescent="0.25">
      <c r="B122" s="98" t="s">
        <v>52</v>
      </c>
      <c r="C122" s="9"/>
      <c r="D122" s="9"/>
      <c r="E122" s="49"/>
      <c r="F122" s="49"/>
      <c r="G122" s="13">
        <f t="shared" si="5"/>
        <v>0</v>
      </c>
      <c r="H122" s="100"/>
      <c r="I122" s="30"/>
      <c r="J122" s="29"/>
      <c r="K122" s="29"/>
      <c r="L122" s="29"/>
      <c r="M122" s="29"/>
      <c r="N122" s="30"/>
      <c r="O122" s="30"/>
    </row>
    <row r="123" spans="2:15" x14ac:dyDescent="0.25">
      <c r="B123" s="98"/>
      <c r="C123" s="8"/>
      <c r="D123" s="8"/>
      <c r="E123" s="49"/>
      <c r="F123" s="49"/>
      <c r="G123" s="13">
        <f t="shared" si="5"/>
        <v>0</v>
      </c>
      <c r="H123" s="100"/>
      <c r="I123" s="30"/>
      <c r="J123" s="29"/>
      <c r="K123" s="29"/>
      <c r="L123" s="29"/>
      <c r="M123" s="29"/>
      <c r="N123" s="30"/>
      <c r="O123" s="30"/>
    </row>
    <row r="124" spans="2:15" x14ac:dyDescent="0.25">
      <c r="B124" s="98"/>
      <c r="C124" s="9"/>
      <c r="D124" s="9"/>
      <c r="E124" s="49"/>
      <c r="F124" s="49"/>
      <c r="G124" s="13">
        <f t="shared" si="5"/>
        <v>0</v>
      </c>
      <c r="H124" s="100"/>
      <c r="I124" s="30"/>
      <c r="J124" s="29"/>
      <c r="K124" s="29"/>
      <c r="L124" s="29"/>
      <c r="M124" s="29"/>
      <c r="N124" s="30"/>
      <c r="O124" s="30"/>
    </row>
    <row r="125" spans="2:15" x14ac:dyDescent="0.25">
      <c r="B125" s="211" t="s">
        <v>86</v>
      </c>
      <c r="C125" s="211"/>
      <c r="D125" s="211"/>
      <c r="E125" s="212">
        <f>SUM(G120:G124)</f>
        <v>0</v>
      </c>
      <c r="F125" s="213"/>
      <c r="G125" s="214"/>
      <c r="H125" s="101"/>
      <c r="I125" s="101"/>
      <c r="J125" s="215"/>
      <c r="K125" s="215"/>
      <c r="L125" s="215"/>
      <c r="M125" s="215"/>
      <c r="N125" s="215"/>
      <c r="O125" s="46"/>
    </row>
    <row r="127" spans="2:15" s="39" customFormat="1" ht="24.95" customHeight="1" x14ac:dyDescent="0.25">
      <c r="B127" s="237" t="s">
        <v>139</v>
      </c>
      <c r="C127" s="238"/>
      <c r="D127" s="238"/>
      <c r="E127" s="238"/>
      <c r="F127" s="238"/>
      <c r="G127" s="238"/>
      <c r="H127" s="238"/>
      <c r="I127" s="238"/>
      <c r="J127" s="238"/>
      <c r="K127" s="238"/>
      <c r="L127" s="238"/>
      <c r="M127" s="238"/>
      <c r="N127" s="238"/>
      <c r="O127" s="239"/>
    </row>
    <row r="128" spans="2:15" s="39" customFormat="1" ht="12" customHeight="1" x14ac:dyDescent="0.25">
      <c r="B128" s="42"/>
      <c r="C128" s="42"/>
      <c r="D128" s="42"/>
      <c r="E128" s="42"/>
      <c r="F128" s="42"/>
      <c r="G128" s="109"/>
      <c r="H128" s="42"/>
      <c r="I128" s="42"/>
      <c r="J128" s="42"/>
      <c r="K128" s="42"/>
      <c r="L128" s="42"/>
      <c r="M128" s="42"/>
      <c r="N128" s="42"/>
      <c r="O128" s="42"/>
    </row>
    <row r="129" spans="2:15" ht="16.5" customHeight="1" x14ac:dyDescent="0.25">
      <c r="B129" s="16"/>
      <c r="C129" s="17"/>
      <c r="D129" s="17"/>
      <c r="E129" s="222"/>
      <c r="F129" s="223"/>
      <c r="G129" s="224"/>
      <c r="H129" s="99"/>
      <c r="I129" s="99"/>
      <c r="J129" s="225"/>
      <c r="K129" s="225"/>
      <c r="L129" s="225"/>
      <c r="M129" s="225"/>
      <c r="N129" s="225"/>
      <c r="O129" s="226"/>
    </row>
    <row r="130" spans="2:15" ht="30" x14ac:dyDescent="0.25">
      <c r="B130" s="227"/>
      <c r="C130" s="228"/>
      <c r="D130" s="229"/>
      <c r="E130" s="57" t="s">
        <v>25</v>
      </c>
      <c r="F130" s="57" t="s">
        <v>45</v>
      </c>
      <c r="G130" s="56" t="s">
        <v>46</v>
      </c>
      <c r="H130" s="69"/>
      <c r="I130" s="69"/>
      <c r="J130" s="69"/>
      <c r="K130" s="69"/>
      <c r="L130" s="70"/>
      <c r="M130" s="69"/>
      <c r="N130" s="69"/>
      <c r="O130" s="226"/>
    </row>
    <row r="131" spans="2:15" x14ac:dyDescent="0.25">
      <c r="B131" s="102"/>
      <c r="C131" s="61"/>
      <c r="D131" s="62"/>
      <c r="E131" s="62"/>
      <c r="F131" s="62"/>
      <c r="G131" s="112"/>
      <c r="H131" s="71"/>
      <c r="I131" s="71"/>
      <c r="J131" s="71"/>
      <c r="K131" s="71"/>
      <c r="L131" s="72"/>
      <c r="M131" s="71"/>
      <c r="N131" s="71"/>
      <c r="O131" s="71"/>
    </row>
    <row r="132" spans="2:15" x14ac:dyDescent="0.25">
      <c r="B132" s="98" t="s">
        <v>54</v>
      </c>
      <c r="C132" s="8"/>
      <c r="D132" s="8"/>
      <c r="E132" s="49"/>
      <c r="F132" s="49"/>
      <c r="G132" s="13">
        <f>E132*F132</f>
        <v>0</v>
      </c>
      <c r="H132" s="100"/>
      <c r="I132" s="30"/>
      <c r="J132" s="29"/>
      <c r="K132" s="29"/>
      <c r="L132" s="29"/>
      <c r="M132" s="29"/>
      <c r="N132" s="30"/>
      <c r="O132" s="30"/>
    </row>
    <row r="133" spans="2:15" x14ac:dyDescent="0.25">
      <c r="B133" s="103" t="s">
        <v>60</v>
      </c>
      <c r="C133" s="8"/>
      <c r="D133" s="8"/>
      <c r="E133" s="49"/>
      <c r="F133" s="49"/>
      <c r="G133" s="13">
        <f t="shared" ref="G133:G136" si="6">E133*F133</f>
        <v>0</v>
      </c>
      <c r="H133" s="100"/>
      <c r="I133" s="30"/>
      <c r="J133" s="29"/>
      <c r="K133" s="29"/>
      <c r="L133" s="29"/>
      <c r="M133" s="29"/>
      <c r="N133" s="30"/>
      <c r="O133" s="30"/>
    </row>
    <row r="134" spans="2:15" x14ac:dyDescent="0.25">
      <c r="B134" s="98" t="s">
        <v>52</v>
      </c>
      <c r="C134" s="9"/>
      <c r="D134" s="9"/>
      <c r="E134" s="49"/>
      <c r="F134" s="49"/>
      <c r="G134" s="13">
        <f t="shared" si="6"/>
        <v>0</v>
      </c>
      <c r="H134" s="100"/>
      <c r="I134" s="30"/>
      <c r="J134" s="29"/>
      <c r="K134" s="29"/>
      <c r="L134" s="29"/>
      <c r="M134" s="29"/>
      <c r="N134" s="30"/>
      <c r="O134" s="30"/>
    </row>
    <row r="135" spans="2:15" x14ac:dyDescent="0.25">
      <c r="B135" s="98"/>
      <c r="C135" s="8"/>
      <c r="D135" s="8"/>
      <c r="E135" s="49"/>
      <c r="F135" s="49"/>
      <c r="G135" s="13">
        <f t="shared" si="6"/>
        <v>0</v>
      </c>
      <c r="H135" s="100"/>
      <c r="I135" s="30"/>
      <c r="J135" s="29"/>
      <c r="K135" s="29"/>
      <c r="L135" s="29"/>
      <c r="M135" s="29"/>
      <c r="N135" s="30"/>
      <c r="O135" s="30"/>
    </row>
    <row r="136" spans="2:15" x14ac:dyDescent="0.25">
      <c r="B136" s="98"/>
      <c r="C136" s="9"/>
      <c r="D136" s="9"/>
      <c r="E136" s="49"/>
      <c r="F136" s="49"/>
      <c r="G136" s="13">
        <f t="shared" si="6"/>
        <v>0</v>
      </c>
      <c r="H136" s="100"/>
      <c r="I136" s="30"/>
      <c r="J136" s="29"/>
      <c r="K136" s="29"/>
      <c r="L136" s="29"/>
      <c r="M136" s="29"/>
      <c r="N136" s="30"/>
      <c r="O136" s="30"/>
    </row>
    <row r="137" spans="2:15" x14ac:dyDescent="0.25">
      <c r="B137" s="211" t="s">
        <v>87</v>
      </c>
      <c r="C137" s="211"/>
      <c r="D137" s="211"/>
      <c r="E137" s="212">
        <f>SUM(G132:G136)</f>
        <v>0</v>
      </c>
      <c r="F137" s="213"/>
      <c r="G137" s="214"/>
      <c r="H137" s="101"/>
      <c r="I137" s="101"/>
      <c r="J137" s="215"/>
      <c r="K137" s="215"/>
      <c r="L137" s="215"/>
      <c r="M137" s="215"/>
      <c r="N137" s="215"/>
      <c r="O137" s="46"/>
    </row>
    <row r="139" spans="2:15" ht="24.95" customHeight="1" x14ac:dyDescent="0.25">
      <c r="B139" s="237" t="s">
        <v>184</v>
      </c>
      <c r="C139" s="238"/>
      <c r="D139" s="238"/>
      <c r="E139" s="238"/>
      <c r="F139" s="238"/>
      <c r="G139" s="238"/>
      <c r="H139" s="238"/>
      <c r="I139" s="238"/>
      <c r="J139" s="238"/>
      <c r="K139" s="238"/>
      <c r="L139" s="238"/>
      <c r="M139" s="238"/>
      <c r="N139" s="238"/>
      <c r="O139" s="239"/>
    </row>
    <row r="140" spans="2:15" ht="12" customHeight="1" x14ac:dyDescent="0.25"/>
    <row r="141" spans="2:15" x14ac:dyDescent="0.25">
      <c r="B141" s="16"/>
      <c r="C141" s="17"/>
      <c r="D141" s="17"/>
      <c r="E141" s="222"/>
      <c r="F141" s="223"/>
      <c r="G141" s="224"/>
    </row>
    <row r="142" spans="2:15" ht="30" x14ac:dyDescent="0.25">
      <c r="B142" s="227"/>
      <c r="C142" s="228"/>
      <c r="D142" s="229"/>
      <c r="E142" s="57" t="s">
        <v>25</v>
      </c>
      <c r="F142" s="155" t="s">
        <v>45</v>
      </c>
      <c r="G142" s="56" t="s">
        <v>46</v>
      </c>
    </row>
    <row r="143" spans="2:15" x14ac:dyDescent="0.25">
      <c r="B143" s="102"/>
      <c r="C143" s="61"/>
      <c r="D143" s="62"/>
      <c r="E143" s="62"/>
      <c r="F143" s="156"/>
      <c r="G143" s="112"/>
    </row>
    <row r="144" spans="2:15" x14ac:dyDescent="0.25">
      <c r="B144" s="98" t="s">
        <v>54</v>
      </c>
      <c r="C144" s="8"/>
      <c r="D144" s="8"/>
      <c r="E144" s="49"/>
      <c r="F144" s="185"/>
      <c r="G144" s="13">
        <f>E144*F144</f>
        <v>0</v>
      </c>
    </row>
    <row r="145" spans="2:15" x14ac:dyDescent="0.25">
      <c r="B145" s="103" t="s">
        <v>60</v>
      </c>
      <c r="C145" s="8"/>
      <c r="D145" s="8"/>
      <c r="E145" s="49"/>
      <c r="F145" s="185"/>
      <c r="G145" s="13">
        <f t="shared" ref="G145:G148" si="7">E145*F145</f>
        <v>0</v>
      </c>
    </row>
    <row r="146" spans="2:15" x14ac:dyDescent="0.25">
      <c r="B146" s="98" t="s">
        <v>52</v>
      </c>
      <c r="C146" s="9"/>
      <c r="D146" s="9"/>
      <c r="E146" s="49"/>
      <c r="F146" s="185"/>
      <c r="G146" s="13">
        <f t="shared" si="7"/>
        <v>0</v>
      </c>
    </row>
    <row r="147" spans="2:15" x14ac:dyDescent="0.25">
      <c r="B147" s="98"/>
      <c r="C147" s="8"/>
      <c r="D147" s="8"/>
      <c r="E147" s="49"/>
      <c r="F147" s="185"/>
      <c r="G147" s="13">
        <f t="shared" si="7"/>
        <v>0</v>
      </c>
    </row>
    <row r="148" spans="2:15" x14ac:dyDescent="0.25">
      <c r="B148" s="98"/>
      <c r="C148" s="9"/>
      <c r="D148" s="9"/>
      <c r="E148" s="49"/>
      <c r="F148" s="185"/>
      <c r="G148" s="13">
        <f t="shared" si="7"/>
        <v>0</v>
      </c>
    </row>
    <row r="149" spans="2:15" x14ac:dyDescent="0.25">
      <c r="B149" s="211" t="s">
        <v>185</v>
      </c>
      <c r="C149" s="211"/>
      <c r="D149" s="211"/>
      <c r="E149" s="212">
        <f>SUM(G144:G148)</f>
        <v>0</v>
      </c>
      <c r="F149" s="213"/>
      <c r="G149" s="214"/>
    </row>
    <row r="151" spans="2:15" ht="24.95" customHeight="1" x14ac:dyDescent="0.25">
      <c r="B151" s="237" t="s">
        <v>187</v>
      </c>
      <c r="C151" s="238"/>
      <c r="D151" s="238"/>
      <c r="E151" s="238"/>
      <c r="F151" s="238"/>
      <c r="G151" s="238"/>
      <c r="H151" s="238"/>
      <c r="I151" s="238"/>
      <c r="J151" s="238"/>
      <c r="K151" s="238"/>
      <c r="L151" s="238"/>
      <c r="M151" s="238"/>
      <c r="N151" s="238"/>
      <c r="O151" s="239"/>
    </row>
    <row r="152" spans="2:15" ht="12" customHeight="1" x14ac:dyDescent="0.25"/>
    <row r="153" spans="2:15" x14ac:dyDescent="0.25">
      <c r="B153" s="16"/>
      <c r="C153" s="17"/>
      <c r="D153" s="17"/>
      <c r="E153" s="222"/>
      <c r="F153" s="223"/>
      <c r="G153" s="224"/>
    </row>
    <row r="154" spans="2:15" ht="30" x14ac:dyDescent="0.25">
      <c r="B154" s="163"/>
      <c r="C154" s="56" t="s">
        <v>4</v>
      </c>
      <c r="D154" s="56" t="s">
        <v>5</v>
      </c>
      <c r="E154" s="57" t="s">
        <v>25</v>
      </c>
      <c r="F154" s="57" t="s">
        <v>45</v>
      </c>
      <c r="G154" s="56" t="s">
        <v>46</v>
      </c>
    </row>
    <row r="155" spans="2:15" x14ac:dyDescent="0.25">
      <c r="B155" s="102"/>
      <c r="C155" s="61"/>
      <c r="D155" s="62"/>
      <c r="E155" s="62"/>
      <c r="F155" s="62"/>
      <c r="G155" s="112"/>
    </row>
    <row r="156" spans="2:15" x14ac:dyDescent="0.25">
      <c r="B156" s="98" t="s">
        <v>54</v>
      </c>
      <c r="C156" s="8"/>
      <c r="D156" s="8"/>
      <c r="E156" s="49"/>
      <c r="F156" s="49"/>
      <c r="G156" s="13">
        <f>E156*F156</f>
        <v>0</v>
      </c>
    </row>
    <row r="157" spans="2:15" x14ac:dyDescent="0.25">
      <c r="B157" s="103" t="s">
        <v>190</v>
      </c>
      <c r="C157" s="8" t="s">
        <v>189</v>
      </c>
      <c r="D157" s="8">
        <v>1</v>
      </c>
      <c r="E157" s="49"/>
      <c r="F157" s="49"/>
      <c r="G157" s="13">
        <f t="shared" ref="G157:G160" si="8">E157*F157</f>
        <v>0</v>
      </c>
    </row>
    <row r="158" spans="2:15" x14ac:dyDescent="0.25">
      <c r="B158" s="98" t="s">
        <v>52</v>
      </c>
      <c r="C158" s="9"/>
      <c r="D158" s="9"/>
      <c r="E158" s="49"/>
      <c r="F158" s="49"/>
      <c r="G158" s="13">
        <f t="shared" si="8"/>
        <v>0</v>
      </c>
    </row>
    <row r="159" spans="2:15" x14ac:dyDescent="0.25">
      <c r="B159" s="98"/>
      <c r="C159" s="8"/>
      <c r="D159" s="8"/>
      <c r="E159" s="49"/>
      <c r="F159" s="49"/>
      <c r="G159" s="13">
        <f t="shared" si="8"/>
        <v>0</v>
      </c>
    </row>
    <row r="160" spans="2:15" x14ac:dyDescent="0.25">
      <c r="B160" s="98"/>
      <c r="C160" s="9"/>
      <c r="D160" s="9"/>
      <c r="E160" s="49"/>
      <c r="F160" s="49"/>
      <c r="G160" s="13">
        <f t="shared" si="8"/>
        <v>0</v>
      </c>
    </row>
    <row r="161" spans="2:14" x14ac:dyDescent="0.25">
      <c r="B161" s="211" t="s">
        <v>188</v>
      </c>
      <c r="C161" s="211"/>
      <c r="D161" s="211"/>
      <c r="E161" s="212">
        <f>SUM(G156:G160)</f>
        <v>0</v>
      </c>
      <c r="F161" s="213"/>
      <c r="G161" s="214"/>
    </row>
    <row r="163" spans="2:14" ht="15.75" x14ac:dyDescent="0.25">
      <c r="I163" s="234" t="s">
        <v>207</v>
      </c>
      <c r="J163" s="235"/>
      <c r="K163" s="235"/>
      <c r="L163" s="235"/>
      <c r="M163" s="235"/>
      <c r="N163" s="235"/>
    </row>
    <row r="164" spans="2:14" x14ac:dyDescent="0.25">
      <c r="I164" s="210">
        <f>SUM(E16,E101,E113,E125,E137,E149,E161)</f>
        <v>0</v>
      </c>
      <c r="J164" s="236"/>
      <c r="K164" s="236"/>
      <c r="L164" s="236"/>
      <c r="M164" s="236"/>
      <c r="N164" s="236"/>
    </row>
  </sheetData>
  <mergeCells count="80">
    <mergeCell ref="B139:O139"/>
    <mergeCell ref="E141:G141"/>
    <mergeCell ref="B142:D142"/>
    <mergeCell ref="B149:D149"/>
    <mergeCell ref="E149:G149"/>
    <mergeCell ref="B101:D101"/>
    <mergeCell ref="E101:G101"/>
    <mergeCell ref="B127:O127"/>
    <mergeCell ref="E129:G129"/>
    <mergeCell ref="J129:N129"/>
    <mergeCell ref="O129:O130"/>
    <mergeCell ref="B130:D130"/>
    <mergeCell ref="B103:O103"/>
    <mergeCell ref="E105:G105"/>
    <mergeCell ref="J105:N105"/>
    <mergeCell ref="O105:O106"/>
    <mergeCell ref="B106:D106"/>
    <mergeCell ref="B113:D113"/>
    <mergeCell ref="E113:G113"/>
    <mergeCell ref="J113:N113"/>
    <mergeCell ref="B137:D137"/>
    <mergeCell ref="E137:G137"/>
    <mergeCell ref="J137:N137"/>
    <mergeCell ref="B115:O115"/>
    <mergeCell ref="E117:G117"/>
    <mergeCell ref="J117:N117"/>
    <mergeCell ref="O117:O118"/>
    <mergeCell ref="B118:D118"/>
    <mergeCell ref="B125:D125"/>
    <mergeCell ref="E125:G125"/>
    <mergeCell ref="J125:N125"/>
    <mergeCell ref="B99:D99"/>
    <mergeCell ref="E99:F99"/>
    <mergeCell ref="J99:N99"/>
    <mergeCell ref="B72:O72"/>
    <mergeCell ref="B78:D78"/>
    <mergeCell ref="E78:F78"/>
    <mergeCell ref="J78:N78"/>
    <mergeCell ref="B80:O80"/>
    <mergeCell ref="B85:D85"/>
    <mergeCell ref="E85:F85"/>
    <mergeCell ref="J85:N85"/>
    <mergeCell ref="B87:O87"/>
    <mergeCell ref="B92:D92"/>
    <mergeCell ref="E92:F92"/>
    <mergeCell ref="J92:N92"/>
    <mergeCell ref="B94:O94"/>
    <mergeCell ref="B65:D65"/>
    <mergeCell ref="E65:F65"/>
    <mergeCell ref="J65:N65"/>
    <mergeCell ref="B70:D70"/>
    <mergeCell ref="E70:F70"/>
    <mergeCell ref="J70:N70"/>
    <mergeCell ref="B60:F60"/>
    <mergeCell ref="B18:O18"/>
    <mergeCell ref="B20:O20"/>
    <mergeCell ref="E22:I22"/>
    <mergeCell ref="J22:N22"/>
    <mergeCell ref="O22:O23"/>
    <mergeCell ref="B46:D46"/>
    <mergeCell ref="E46:I46"/>
    <mergeCell ref="J46:N46"/>
    <mergeCell ref="B48:O48"/>
    <mergeCell ref="B55:D55"/>
    <mergeCell ref="E55:F55"/>
    <mergeCell ref="J55:N55"/>
    <mergeCell ref="B57:O57"/>
    <mergeCell ref="B16:D16"/>
    <mergeCell ref="E16:G16"/>
    <mergeCell ref="A3:O3"/>
    <mergeCell ref="B5:O5"/>
    <mergeCell ref="B7:O7"/>
    <mergeCell ref="E9:G9"/>
    <mergeCell ref="B10:D10"/>
    <mergeCell ref="I163:N163"/>
    <mergeCell ref="I164:N164"/>
    <mergeCell ref="B151:O151"/>
    <mergeCell ref="E153:G153"/>
    <mergeCell ref="B161:D161"/>
    <mergeCell ref="E161:G161"/>
  </mergeCells>
  <phoneticPr fontId="9" type="noConversion"/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  <rowBreaks count="2" manualBreakCount="2">
    <brk id="55" max="15" man="1"/>
    <brk id="114" max="1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0A493-93A3-48CA-96AA-619C3097FE94}">
  <sheetPr>
    <tabColor theme="8"/>
    <pageSetUpPr fitToPage="1"/>
  </sheetPr>
  <dimension ref="B1:Q44"/>
  <sheetViews>
    <sheetView view="pageBreakPreview" zoomScale="85" zoomScaleNormal="100" zoomScaleSheetLayoutView="85" workbookViewId="0">
      <selection activeCell="I45" sqref="I45"/>
    </sheetView>
  </sheetViews>
  <sheetFormatPr baseColWidth="10" defaultColWidth="11.42578125" defaultRowHeight="15" x14ac:dyDescent="0.25"/>
  <cols>
    <col min="1" max="1" width="3.140625" style="28" customWidth="1"/>
    <col min="2" max="2" width="66.85546875" style="44" bestFit="1" customWidth="1"/>
    <col min="3" max="3" width="8.5703125" style="45" customWidth="1"/>
    <col min="4" max="5" width="11.42578125" style="45"/>
    <col min="6" max="6" width="12.42578125" style="45" bestFit="1" customWidth="1"/>
    <col min="7" max="7" width="11.42578125" style="45"/>
    <col min="8" max="8" width="12.85546875" style="45" customWidth="1"/>
    <col min="9" max="9" width="14.42578125" style="45" customWidth="1"/>
    <col min="10" max="11" width="11.42578125" style="45"/>
    <col min="12" max="12" width="11.42578125" style="4"/>
    <col min="13" max="13" width="13" style="45" customWidth="1"/>
    <col min="14" max="15" width="14.42578125" style="45" customWidth="1"/>
    <col min="16" max="16" width="3.140625" style="28" customWidth="1"/>
    <col min="17" max="16384" width="11.42578125" style="28"/>
  </cols>
  <sheetData>
    <row r="1" spans="2:17" s="39" customFormat="1" ht="21" customHeight="1" x14ac:dyDescent="0.25">
      <c r="B1" s="89" t="s">
        <v>120</v>
      </c>
      <c r="C1" s="89"/>
      <c r="D1" s="89"/>
      <c r="E1" s="89"/>
      <c r="F1" s="89"/>
      <c r="G1" s="94"/>
      <c r="H1" s="89"/>
      <c r="I1" s="89"/>
      <c r="J1" s="89"/>
      <c r="K1" s="89"/>
      <c r="L1" s="89"/>
      <c r="M1" s="89"/>
      <c r="N1" s="89"/>
      <c r="O1" s="89"/>
    </row>
    <row r="2" spans="2:17" s="39" customFormat="1" ht="9.9499999999999993" customHeight="1" thickBot="1" x14ac:dyDescent="0.3">
      <c r="B2" s="6"/>
      <c r="C2" s="6"/>
      <c r="D2" s="6"/>
      <c r="G2" s="74"/>
    </row>
    <row r="3" spans="2:17" ht="21" customHeight="1" thickBot="1" x14ac:dyDescent="0.3">
      <c r="B3" s="152" t="s">
        <v>121</v>
      </c>
      <c r="C3" s="90"/>
      <c r="D3" s="90"/>
      <c r="E3" s="90"/>
      <c r="F3" s="90"/>
      <c r="G3" s="111"/>
      <c r="H3" s="90"/>
      <c r="I3" s="90"/>
      <c r="J3" s="90"/>
      <c r="K3" s="90"/>
      <c r="L3" s="90"/>
      <c r="M3" s="90"/>
      <c r="N3" s="90"/>
      <c r="O3" s="90"/>
      <c r="Q3" s="43"/>
    </row>
    <row r="4" spans="2:17" s="39" customFormat="1" ht="24.95" customHeight="1" x14ac:dyDescent="0.25">
      <c r="B4" s="216" t="s">
        <v>55</v>
      </c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8"/>
    </row>
    <row r="5" spans="2:17" s="39" customFormat="1" ht="12" customHeight="1" x14ac:dyDescent="0.25">
      <c r="B5" s="42"/>
      <c r="C5" s="42"/>
      <c r="D5" s="42"/>
      <c r="E5" s="42"/>
      <c r="F5" s="42"/>
      <c r="G5" s="109"/>
      <c r="H5" s="42"/>
      <c r="I5" s="42"/>
      <c r="J5" s="42"/>
      <c r="K5" s="42"/>
      <c r="L5" s="42"/>
      <c r="M5" s="42"/>
      <c r="N5" s="42"/>
      <c r="O5" s="42"/>
    </row>
    <row r="6" spans="2:17" s="39" customFormat="1" ht="24.95" customHeight="1" x14ac:dyDescent="0.25">
      <c r="B6" s="219" t="s">
        <v>56</v>
      </c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221"/>
    </row>
    <row r="7" spans="2:17" s="39" customFormat="1" ht="12" customHeight="1" x14ac:dyDescent="0.25">
      <c r="B7" s="42"/>
      <c r="C7" s="42"/>
      <c r="D7" s="42"/>
      <c r="E7" s="42"/>
      <c r="F7" s="42"/>
      <c r="G7" s="109"/>
      <c r="H7" s="42"/>
      <c r="I7" s="42"/>
      <c r="J7" s="42"/>
      <c r="K7" s="42"/>
      <c r="L7" s="42"/>
      <c r="M7" s="42"/>
      <c r="N7" s="42"/>
      <c r="O7" s="42"/>
    </row>
    <row r="8" spans="2:17" ht="16.5" customHeight="1" x14ac:dyDescent="0.25">
      <c r="B8" s="16"/>
      <c r="C8" s="17"/>
      <c r="D8" s="17"/>
      <c r="E8" s="222"/>
      <c r="F8" s="223"/>
      <c r="G8" s="224"/>
      <c r="H8" s="99"/>
      <c r="I8" s="99"/>
      <c r="J8" s="225"/>
      <c r="K8" s="225"/>
      <c r="L8" s="225"/>
      <c r="M8" s="225"/>
      <c r="N8" s="225"/>
      <c r="O8" s="226"/>
    </row>
    <row r="9" spans="2:17" ht="30" x14ac:dyDescent="0.25">
      <c r="B9" s="227"/>
      <c r="C9" s="228"/>
      <c r="D9" s="229"/>
      <c r="E9" s="57" t="s">
        <v>25</v>
      </c>
      <c r="F9" s="57" t="s">
        <v>45</v>
      </c>
      <c r="G9" s="56" t="s">
        <v>46</v>
      </c>
      <c r="H9" s="69"/>
      <c r="I9" s="69"/>
      <c r="J9" s="69"/>
      <c r="K9" s="69"/>
      <c r="L9" s="70"/>
      <c r="M9" s="69"/>
      <c r="N9" s="69"/>
      <c r="O9" s="226"/>
    </row>
    <row r="10" spans="2:17" x14ac:dyDescent="0.25">
      <c r="B10" s="102" t="s">
        <v>58</v>
      </c>
      <c r="C10" s="61"/>
      <c r="D10" s="62"/>
      <c r="E10" s="62"/>
      <c r="F10" s="62"/>
      <c r="G10" s="112"/>
      <c r="H10" s="71"/>
      <c r="I10" s="71"/>
      <c r="J10" s="71"/>
      <c r="K10" s="71"/>
      <c r="L10" s="72"/>
      <c r="M10" s="71"/>
      <c r="N10" s="71"/>
      <c r="O10" s="71"/>
    </row>
    <row r="11" spans="2:17" x14ac:dyDescent="0.25">
      <c r="B11" s="131" t="s">
        <v>83</v>
      </c>
      <c r="C11" s="8"/>
      <c r="D11" s="8"/>
      <c r="E11" s="49"/>
      <c r="F11" s="49"/>
      <c r="G11" s="13"/>
      <c r="H11" s="100"/>
      <c r="I11" s="30"/>
      <c r="J11" s="29"/>
      <c r="K11" s="29"/>
      <c r="L11" s="29"/>
      <c r="M11" s="29"/>
      <c r="N11" s="30"/>
      <c r="O11" s="30"/>
    </row>
    <row r="12" spans="2:17" x14ac:dyDescent="0.25">
      <c r="B12" s="98" t="s">
        <v>48</v>
      </c>
      <c r="C12" s="9"/>
      <c r="D12" s="9"/>
      <c r="E12" s="49"/>
      <c r="F12" s="49"/>
      <c r="G12" s="13">
        <f t="shared" ref="G12:G16" si="0">E12*F12</f>
        <v>0</v>
      </c>
      <c r="H12" s="100"/>
      <c r="I12" s="30"/>
      <c r="J12" s="29"/>
      <c r="K12" s="29"/>
      <c r="L12" s="29"/>
      <c r="M12" s="29"/>
      <c r="N12" s="30"/>
      <c r="O12" s="30"/>
    </row>
    <row r="13" spans="2:17" x14ac:dyDescent="0.25">
      <c r="B13" s="98" t="s">
        <v>50</v>
      </c>
      <c r="C13" s="9"/>
      <c r="D13" s="9"/>
      <c r="E13" s="49"/>
      <c r="F13" s="49"/>
      <c r="G13" s="13">
        <f t="shared" si="0"/>
        <v>0</v>
      </c>
      <c r="H13" s="100"/>
      <c r="I13" s="30"/>
      <c r="J13" s="29"/>
      <c r="K13" s="29"/>
      <c r="L13" s="29"/>
      <c r="M13" s="29"/>
      <c r="N13" s="30"/>
      <c r="O13" s="30"/>
    </row>
    <row r="14" spans="2:17" x14ac:dyDescent="0.25">
      <c r="B14" s="98" t="s">
        <v>52</v>
      </c>
      <c r="C14" s="23"/>
      <c r="D14" s="23"/>
      <c r="E14" s="49"/>
      <c r="F14" s="49"/>
      <c r="G14" s="13">
        <f t="shared" si="0"/>
        <v>0</v>
      </c>
      <c r="H14" s="100"/>
      <c r="I14" s="30"/>
      <c r="J14" s="29"/>
      <c r="K14" s="29"/>
      <c r="L14" s="29"/>
      <c r="M14" s="29"/>
      <c r="N14" s="30"/>
      <c r="O14" s="30"/>
    </row>
    <row r="15" spans="2:17" x14ac:dyDescent="0.25">
      <c r="B15" s="98"/>
      <c r="C15" s="23"/>
      <c r="D15" s="23"/>
      <c r="E15" s="49"/>
      <c r="F15" s="49"/>
      <c r="G15" s="13">
        <f t="shared" si="0"/>
        <v>0</v>
      </c>
      <c r="H15" s="100"/>
      <c r="I15" s="30"/>
      <c r="J15" s="29"/>
      <c r="K15" s="29"/>
      <c r="L15" s="29"/>
      <c r="M15" s="29"/>
      <c r="N15" s="30"/>
      <c r="O15" s="30"/>
    </row>
    <row r="16" spans="2:17" x14ac:dyDescent="0.25">
      <c r="B16" s="98"/>
      <c r="C16" s="23"/>
      <c r="D16" s="23"/>
      <c r="E16" s="49"/>
      <c r="F16" s="49"/>
      <c r="G16" s="13">
        <f t="shared" si="0"/>
        <v>0</v>
      </c>
      <c r="H16" s="100"/>
      <c r="I16" s="30"/>
      <c r="J16" s="29"/>
      <c r="K16" s="29"/>
      <c r="L16" s="29"/>
      <c r="M16" s="29"/>
      <c r="N16" s="30"/>
      <c r="O16" s="30"/>
    </row>
    <row r="17" spans="2:15" x14ac:dyDescent="0.25">
      <c r="B17" s="211" t="s">
        <v>57</v>
      </c>
      <c r="C17" s="211"/>
      <c r="D17" s="211"/>
      <c r="E17" s="212">
        <f>SUM(G11:G16)</f>
        <v>0</v>
      </c>
      <c r="F17" s="213"/>
      <c r="G17" s="214"/>
      <c r="H17" s="101"/>
      <c r="I17" s="101"/>
      <c r="J17" s="215"/>
      <c r="K17" s="215"/>
      <c r="L17" s="215"/>
      <c r="M17" s="215"/>
      <c r="N17" s="215"/>
      <c r="O17" s="46"/>
    </row>
    <row r="18" spans="2:15" x14ac:dyDescent="0.25">
      <c r="B18" s="102" t="s">
        <v>59</v>
      </c>
      <c r="C18" s="61"/>
      <c r="D18" s="62"/>
      <c r="E18" s="62"/>
      <c r="F18" s="62"/>
      <c r="G18" s="112"/>
      <c r="H18" s="71"/>
      <c r="I18" s="71"/>
      <c r="J18" s="71"/>
      <c r="K18" s="71"/>
      <c r="L18" s="72"/>
      <c r="M18" s="71"/>
      <c r="N18" s="71"/>
      <c r="O18" s="71"/>
    </row>
    <row r="19" spans="2:15" x14ac:dyDescent="0.25">
      <c r="B19" s="103" t="s">
        <v>60</v>
      </c>
      <c r="C19" s="8"/>
      <c r="D19" s="8"/>
      <c r="E19" s="84"/>
      <c r="F19" s="84"/>
      <c r="G19" s="116">
        <f t="shared" ref="G19:G26" si="1">E19*F19</f>
        <v>0</v>
      </c>
      <c r="H19" s="100"/>
      <c r="I19" s="30"/>
      <c r="J19" s="29"/>
      <c r="K19" s="29"/>
      <c r="L19" s="29"/>
      <c r="M19" s="29"/>
      <c r="N19" s="30"/>
      <c r="O19" s="30"/>
    </row>
    <row r="20" spans="2:15" x14ac:dyDescent="0.25">
      <c r="B20" s="98" t="s">
        <v>27</v>
      </c>
      <c r="C20" s="9"/>
      <c r="D20" s="9"/>
      <c r="E20" s="84"/>
      <c r="F20" s="84"/>
      <c r="G20" s="116">
        <f t="shared" si="1"/>
        <v>0</v>
      </c>
      <c r="H20" s="100"/>
      <c r="I20" s="30"/>
      <c r="J20" s="29"/>
      <c r="K20" s="29"/>
      <c r="L20" s="29"/>
      <c r="M20" s="29"/>
      <c r="N20" s="30"/>
      <c r="O20" s="30"/>
    </row>
    <row r="21" spans="2:15" x14ac:dyDescent="0.25">
      <c r="B21" s="98" t="s">
        <v>61</v>
      </c>
      <c r="C21" s="8"/>
      <c r="D21" s="8"/>
      <c r="E21" s="84"/>
      <c r="F21" s="84"/>
      <c r="G21" s="116">
        <f t="shared" si="1"/>
        <v>0</v>
      </c>
      <c r="H21" s="100"/>
      <c r="I21" s="30"/>
      <c r="J21" s="29"/>
      <c r="K21" s="29"/>
      <c r="L21" s="29"/>
      <c r="M21" s="29"/>
      <c r="N21" s="30"/>
      <c r="O21" s="30"/>
    </row>
    <row r="22" spans="2:15" x14ac:dyDescent="0.25">
      <c r="B22" s="98" t="s">
        <v>106</v>
      </c>
      <c r="C22" s="8"/>
      <c r="D22" s="8"/>
      <c r="E22" s="84"/>
      <c r="F22" s="84"/>
      <c r="G22" s="116">
        <f t="shared" si="1"/>
        <v>0</v>
      </c>
      <c r="H22" s="100"/>
      <c r="I22" s="30"/>
      <c r="J22" s="29"/>
      <c r="K22" s="29"/>
      <c r="L22" s="29"/>
      <c r="M22" s="29"/>
      <c r="N22" s="30"/>
      <c r="O22" s="30"/>
    </row>
    <row r="23" spans="2:15" x14ac:dyDescent="0.25">
      <c r="B23" s="98" t="s">
        <v>105</v>
      </c>
      <c r="C23" s="9"/>
      <c r="D23" s="9"/>
      <c r="E23" s="84"/>
      <c r="F23" s="84"/>
      <c r="G23" s="116">
        <f t="shared" si="1"/>
        <v>0</v>
      </c>
      <c r="H23" s="100"/>
      <c r="I23" s="30"/>
      <c r="J23" s="29"/>
      <c r="K23" s="29"/>
      <c r="L23" s="29"/>
      <c r="M23" s="29"/>
      <c r="N23" s="30"/>
      <c r="O23" s="30"/>
    </row>
    <row r="24" spans="2:15" x14ac:dyDescent="0.25">
      <c r="B24" s="98" t="s">
        <v>52</v>
      </c>
      <c r="C24" s="23"/>
      <c r="D24" s="23"/>
      <c r="E24" s="84"/>
      <c r="F24" s="84"/>
      <c r="G24" s="116">
        <f t="shared" si="1"/>
        <v>0</v>
      </c>
      <c r="H24" s="100"/>
      <c r="I24" s="30"/>
      <c r="J24" s="29"/>
      <c r="K24" s="29"/>
      <c r="L24" s="29"/>
      <c r="M24" s="29"/>
      <c r="N24" s="30"/>
      <c r="O24" s="30"/>
    </row>
    <row r="25" spans="2:15" x14ac:dyDescent="0.25">
      <c r="B25" s="98"/>
      <c r="C25" s="23"/>
      <c r="D25" s="23"/>
      <c r="E25" s="84"/>
      <c r="F25" s="84"/>
      <c r="G25" s="116">
        <f t="shared" si="1"/>
        <v>0</v>
      </c>
      <c r="H25" s="100"/>
      <c r="I25" s="30"/>
      <c r="J25" s="29"/>
      <c r="K25" s="29"/>
      <c r="L25" s="29"/>
      <c r="M25" s="29"/>
      <c r="N25" s="30"/>
      <c r="O25" s="30"/>
    </row>
    <row r="26" spans="2:15" x14ac:dyDescent="0.25">
      <c r="B26" s="98"/>
      <c r="C26" s="23"/>
      <c r="D26" s="23"/>
      <c r="E26" s="84"/>
      <c r="F26" s="84"/>
      <c r="G26" s="116">
        <f t="shared" si="1"/>
        <v>0</v>
      </c>
      <c r="H26" s="100"/>
      <c r="I26" s="30"/>
      <c r="J26" s="29"/>
      <c r="K26" s="29"/>
      <c r="L26" s="29"/>
      <c r="M26" s="29"/>
      <c r="N26" s="30"/>
      <c r="O26" s="30"/>
    </row>
    <row r="27" spans="2:15" x14ac:dyDescent="0.25">
      <c r="B27" s="211" t="s">
        <v>62</v>
      </c>
      <c r="C27" s="211"/>
      <c r="D27" s="211"/>
      <c r="E27" s="212">
        <f>SUM(G19:G26)</f>
        <v>0</v>
      </c>
      <c r="F27" s="213"/>
      <c r="G27" s="214"/>
      <c r="H27" s="101"/>
      <c r="I27" s="101"/>
      <c r="J27" s="215"/>
      <c r="K27" s="215"/>
      <c r="L27" s="215"/>
      <c r="M27" s="215"/>
      <c r="N27" s="215"/>
      <c r="O27" s="46"/>
    </row>
    <row r="28" spans="2:15" x14ac:dyDescent="0.25">
      <c r="B28" s="230" t="s">
        <v>44</v>
      </c>
      <c r="C28" s="230"/>
      <c r="D28" s="230"/>
      <c r="E28" s="212">
        <f>E17+E27</f>
        <v>0</v>
      </c>
      <c r="F28" s="212"/>
      <c r="G28" s="231"/>
      <c r="H28" s="101"/>
      <c r="I28" s="101"/>
      <c r="J28" s="215"/>
      <c r="K28" s="215"/>
      <c r="L28" s="215"/>
      <c r="M28" s="215"/>
      <c r="N28" s="215"/>
      <c r="O28" s="46"/>
    </row>
    <row r="29" spans="2:15" x14ac:dyDescent="0.25">
      <c r="B29" s="139"/>
      <c r="C29" s="139"/>
      <c r="D29" s="139"/>
      <c r="E29" s="140"/>
      <c r="F29" s="140"/>
      <c r="G29" s="140"/>
      <c r="H29" s="101"/>
      <c r="I29" s="101"/>
      <c r="J29" s="46"/>
      <c r="K29" s="46"/>
      <c r="L29" s="46"/>
      <c r="M29" s="46"/>
      <c r="N29" s="46"/>
      <c r="O29" s="46"/>
    </row>
    <row r="30" spans="2:15" x14ac:dyDescent="0.25">
      <c r="B30" s="232" t="s">
        <v>101</v>
      </c>
      <c r="C30" s="232"/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</row>
    <row r="31" spans="2:15" x14ac:dyDescent="0.25"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</row>
    <row r="32" spans="2:15" x14ac:dyDescent="0.25">
      <c r="B32" s="139"/>
      <c r="C32" s="139"/>
      <c r="D32" s="139"/>
      <c r="E32" s="140"/>
      <c r="F32" s="140"/>
      <c r="G32" s="140"/>
      <c r="H32" s="101"/>
      <c r="I32" s="101"/>
      <c r="J32" s="46"/>
      <c r="K32" s="46"/>
      <c r="L32" s="46"/>
      <c r="M32" s="46"/>
      <c r="N32" s="46"/>
      <c r="O32" s="46"/>
    </row>
    <row r="33" spans="2:15" x14ac:dyDescent="0.25">
      <c r="B33" s="16"/>
      <c r="C33" s="17"/>
      <c r="D33" s="17"/>
      <c r="E33" s="222"/>
      <c r="F33" s="223"/>
      <c r="G33" s="224"/>
      <c r="H33" s="101"/>
      <c r="I33" s="101"/>
      <c r="J33" s="46"/>
      <c r="K33" s="46"/>
      <c r="L33" s="46"/>
      <c r="M33" s="46"/>
      <c r="N33" s="46"/>
      <c r="O33" s="46"/>
    </row>
    <row r="34" spans="2:15" ht="30" x14ac:dyDescent="0.25">
      <c r="B34" s="227"/>
      <c r="C34" s="228"/>
      <c r="D34" s="229"/>
      <c r="E34" s="57" t="s">
        <v>25</v>
      </c>
      <c r="F34" s="57" t="s">
        <v>45</v>
      </c>
      <c r="G34" s="56" t="s">
        <v>46</v>
      </c>
      <c r="H34" s="101"/>
      <c r="I34" s="101"/>
      <c r="J34" s="46"/>
      <c r="K34" s="46"/>
      <c r="L34" s="46"/>
      <c r="M34" s="46"/>
      <c r="N34" s="46"/>
      <c r="O34" s="46"/>
    </row>
    <row r="35" spans="2:15" x14ac:dyDescent="0.25">
      <c r="B35" s="102" t="s">
        <v>102</v>
      </c>
      <c r="C35" s="61"/>
      <c r="D35" s="62"/>
      <c r="E35" s="62"/>
      <c r="F35" s="62"/>
      <c r="G35" s="112"/>
      <c r="H35" s="101"/>
      <c r="I35" s="101"/>
      <c r="J35" s="46"/>
      <c r="K35" s="46"/>
      <c r="L35" s="46"/>
      <c r="M35" s="46"/>
      <c r="N35" s="46"/>
      <c r="O35" s="46"/>
    </row>
    <row r="36" spans="2:15" x14ac:dyDescent="0.25">
      <c r="B36" s="131" t="s">
        <v>83</v>
      </c>
      <c r="C36" s="8"/>
      <c r="D36" s="8"/>
      <c r="E36" s="49"/>
      <c r="F36" s="49"/>
      <c r="G36" s="13"/>
      <c r="H36" s="101"/>
      <c r="I36" s="101"/>
      <c r="J36" s="46"/>
      <c r="K36" s="46"/>
      <c r="L36" s="46"/>
      <c r="M36" s="46"/>
      <c r="N36" s="46"/>
      <c r="O36" s="46"/>
    </row>
    <row r="37" spans="2:15" x14ac:dyDescent="0.25">
      <c r="B37" s="98" t="s">
        <v>104</v>
      </c>
      <c r="C37" s="9"/>
      <c r="D37" s="9"/>
      <c r="E37" s="49"/>
      <c r="F37" s="49"/>
      <c r="G37" s="13">
        <f t="shared" ref="G37:G40" si="2">E37*F37</f>
        <v>0</v>
      </c>
      <c r="H37" s="101"/>
      <c r="I37" s="101"/>
      <c r="J37" s="46"/>
      <c r="K37" s="46"/>
      <c r="L37" s="46"/>
      <c r="M37" s="46"/>
      <c r="N37" s="46"/>
      <c r="O37" s="46"/>
    </row>
    <row r="38" spans="2:15" x14ac:dyDescent="0.25">
      <c r="B38" s="98" t="s">
        <v>52</v>
      </c>
      <c r="C38" s="23"/>
      <c r="D38" s="23"/>
      <c r="E38" s="49"/>
      <c r="F38" s="49"/>
      <c r="G38" s="13">
        <f t="shared" si="2"/>
        <v>0</v>
      </c>
      <c r="H38" s="101"/>
      <c r="I38" s="101"/>
      <c r="J38" s="46"/>
      <c r="K38" s="46"/>
      <c r="L38" s="46"/>
      <c r="M38" s="46"/>
      <c r="N38" s="46"/>
      <c r="O38" s="46"/>
    </row>
    <row r="39" spans="2:15" x14ac:dyDescent="0.25">
      <c r="B39" s="98"/>
      <c r="C39" s="23"/>
      <c r="D39" s="23"/>
      <c r="E39" s="49"/>
      <c r="F39" s="49"/>
      <c r="G39" s="13">
        <f t="shared" si="2"/>
        <v>0</v>
      </c>
      <c r="H39" s="101"/>
      <c r="I39" s="101"/>
      <c r="J39" s="46"/>
      <c r="K39" s="46"/>
      <c r="L39" s="46"/>
      <c r="M39" s="46"/>
      <c r="N39" s="46"/>
      <c r="O39" s="46"/>
    </row>
    <row r="40" spans="2:15" x14ac:dyDescent="0.25">
      <c r="B40" s="98"/>
      <c r="C40" s="23"/>
      <c r="D40" s="23"/>
      <c r="E40" s="49"/>
      <c r="F40" s="49"/>
      <c r="G40" s="13">
        <f t="shared" si="2"/>
        <v>0</v>
      </c>
      <c r="H40" s="101"/>
      <c r="I40" s="101"/>
      <c r="J40" s="46"/>
      <c r="K40" s="46"/>
      <c r="L40" s="46"/>
      <c r="M40" s="46"/>
      <c r="N40" s="46"/>
      <c r="O40" s="46"/>
    </row>
    <row r="41" spans="2:15" x14ac:dyDescent="0.25">
      <c r="B41" s="211" t="s">
        <v>103</v>
      </c>
      <c r="C41" s="211"/>
      <c r="D41" s="211"/>
      <c r="E41" s="212">
        <f>SUM(G37:G40)</f>
        <v>0</v>
      </c>
      <c r="F41" s="213"/>
      <c r="G41" s="214"/>
      <c r="H41" s="101"/>
      <c r="I41" s="101"/>
      <c r="J41" s="46"/>
      <c r="K41" s="46"/>
      <c r="L41" s="46"/>
      <c r="M41" s="46"/>
      <c r="N41" s="46"/>
      <c r="O41" s="46"/>
    </row>
    <row r="43" spans="2:15" ht="15.75" x14ac:dyDescent="0.25">
      <c r="I43" s="234" t="s">
        <v>206</v>
      </c>
      <c r="J43" s="235"/>
      <c r="K43" s="235"/>
      <c r="L43" s="235"/>
      <c r="M43" s="235"/>
      <c r="N43" s="235"/>
    </row>
    <row r="44" spans="2:15" x14ac:dyDescent="0.25">
      <c r="I44" s="210">
        <f>SUM(E28,E41)</f>
        <v>0</v>
      </c>
      <c r="J44" s="236"/>
      <c r="K44" s="236"/>
      <c r="L44" s="236"/>
      <c r="M44" s="236"/>
      <c r="N44" s="236"/>
    </row>
  </sheetData>
  <mergeCells count="22">
    <mergeCell ref="B34:D34"/>
    <mergeCell ref="B28:D28"/>
    <mergeCell ref="E28:G28"/>
    <mergeCell ref="J28:N28"/>
    <mergeCell ref="B30:O31"/>
    <mergeCell ref="E33:G33"/>
    <mergeCell ref="I43:N43"/>
    <mergeCell ref="I44:N44"/>
    <mergeCell ref="B4:O4"/>
    <mergeCell ref="B6:O6"/>
    <mergeCell ref="E8:G8"/>
    <mergeCell ref="J8:N8"/>
    <mergeCell ref="O8:O9"/>
    <mergeCell ref="B9:D9"/>
    <mergeCell ref="B17:D17"/>
    <mergeCell ref="E17:G17"/>
    <mergeCell ref="J17:N17"/>
    <mergeCell ref="B27:D27"/>
    <mergeCell ref="E27:G27"/>
    <mergeCell ref="J27:N27"/>
    <mergeCell ref="B41:D41"/>
    <mergeCell ref="E41:G41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0" fitToHeight="0" orientation="landscape" r:id="rId1"/>
  <headerFooter>
    <oddHeader>&amp;LMEFSIN MARCHE MULTISERVICES 2026 PICAV PARIS EST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fa409dc-c828-49f2-a968-df6ee196b36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E7E2D8A4899540B9835C0E59A7C383" ma:contentTypeVersion="13" ma:contentTypeDescription="Create a new document." ma:contentTypeScope="" ma:versionID="71456a7690db1a5e811ff96135149ae4">
  <xsd:schema xmlns:xsd="http://www.w3.org/2001/XMLSchema" xmlns:xs="http://www.w3.org/2001/XMLSchema" xmlns:p="http://schemas.microsoft.com/office/2006/metadata/properties" xmlns:ns2="dfa409dc-c828-49f2-a968-df6ee196b369" targetNamespace="http://schemas.microsoft.com/office/2006/metadata/properties" ma:root="true" ma:fieldsID="0c5f43abb0ccff706679e6660d9c751d" ns2:_="">
    <xsd:import namespace="dfa409dc-c828-49f2-a968-df6ee196b36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a409dc-c828-49f2-a968-df6ee196b3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83bad141-9f4e-48bd-8ff6-6eb4e8b0e16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ECDC8A-EE57-49D9-ADA9-C15862C617A6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fa409dc-c828-49f2-a968-df6ee196b369"/>
  </ds:schemaRefs>
</ds:datastoreItem>
</file>

<file path=customXml/itemProps2.xml><?xml version="1.0" encoding="utf-8"?>
<ds:datastoreItem xmlns:ds="http://schemas.openxmlformats.org/officeDocument/2006/customXml" ds:itemID="{30DFB365-96B1-472B-A3D1-90217970CC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a409dc-c828-49f2-a968-df6ee196b3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0A93DD-F783-4267-A9CA-80653B1FC7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21</vt:i4>
      </vt:variant>
      <vt:variant>
        <vt:lpstr>Plages nommées</vt:lpstr>
      </vt:variant>
      <vt:variant>
        <vt:i4>21</vt:i4>
      </vt:variant>
    </vt:vector>
  </HeadingPairs>
  <TitlesOfParts>
    <vt:vector size="42" baseType="lpstr">
      <vt:lpstr>Sommaire</vt:lpstr>
      <vt:lpstr>Récapitulatif</vt:lpstr>
      <vt:lpstr>Année 1 Prestations communes</vt:lpstr>
      <vt:lpstr>Année 1 Les Allées</vt:lpstr>
      <vt:lpstr>Année 1 Le Fabrik</vt:lpstr>
      <vt:lpstr>Année 1 IGPDE</vt:lpstr>
      <vt:lpstr>Année 1 Minimes</vt:lpstr>
      <vt:lpstr>Année 1 Joliot Curie</vt:lpstr>
      <vt:lpstr>Années 2-3 Prestations communes</vt:lpstr>
      <vt:lpstr>Années 2-3 Les Allées</vt:lpstr>
      <vt:lpstr>Années 2-3 Le Fabrik</vt:lpstr>
      <vt:lpstr>Années 2-3 IGPDE</vt:lpstr>
      <vt:lpstr>Années 2-3 Minimes</vt:lpstr>
      <vt:lpstr>Années 2-3 Joliot Curie</vt:lpstr>
      <vt:lpstr>Année 4 Prestations communes</vt:lpstr>
      <vt:lpstr>Année 4 Les Allées</vt:lpstr>
      <vt:lpstr>Année 4 Le Fabrik</vt:lpstr>
      <vt:lpstr>Année 4 IGPDE</vt:lpstr>
      <vt:lpstr>Année 4 Minimes</vt:lpstr>
      <vt:lpstr>Année 4 Joliot Curie</vt:lpstr>
      <vt:lpstr>Sous-traitance</vt:lpstr>
      <vt:lpstr>'Année 1 IGPDE'!Zone_d_impression</vt:lpstr>
      <vt:lpstr>'Année 1 Joliot Curie'!Zone_d_impression</vt:lpstr>
      <vt:lpstr>'Année 1 Le Fabrik'!Zone_d_impression</vt:lpstr>
      <vt:lpstr>'Année 1 Les Allées'!Zone_d_impression</vt:lpstr>
      <vt:lpstr>'Année 1 Minimes'!Zone_d_impression</vt:lpstr>
      <vt:lpstr>'Année 1 Prestations communes'!Zone_d_impression</vt:lpstr>
      <vt:lpstr>'Année 4 IGPDE'!Zone_d_impression</vt:lpstr>
      <vt:lpstr>'Année 4 Joliot Curie'!Zone_d_impression</vt:lpstr>
      <vt:lpstr>'Année 4 Le Fabrik'!Zone_d_impression</vt:lpstr>
      <vt:lpstr>'Année 4 Les Allées'!Zone_d_impression</vt:lpstr>
      <vt:lpstr>'Année 4 Minimes'!Zone_d_impression</vt:lpstr>
      <vt:lpstr>'Année 4 Prestations communes'!Zone_d_impression</vt:lpstr>
      <vt:lpstr>'Années 2-3 IGPDE'!Zone_d_impression</vt:lpstr>
      <vt:lpstr>'Années 2-3 Joliot Curie'!Zone_d_impression</vt:lpstr>
      <vt:lpstr>'Années 2-3 Le Fabrik'!Zone_d_impression</vt:lpstr>
      <vt:lpstr>'Années 2-3 Les Allées'!Zone_d_impression</vt:lpstr>
      <vt:lpstr>'Années 2-3 Minimes'!Zone_d_impression</vt:lpstr>
      <vt:lpstr>'Années 2-3 Prestations communes'!Zone_d_impression</vt:lpstr>
      <vt:lpstr>Récapitulatif!Zone_d_impression</vt:lpstr>
      <vt:lpstr>Sommaire!Zone_d_impression</vt:lpstr>
      <vt:lpstr>'Sous-traitance'!Zone_d_impression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Michel DEAN</dc:creator>
  <cp:keywords/>
  <dc:description/>
  <cp:lastModifiedBy>DEAN Michel</cp:lastModifiedBy>
  <cp:revision/>
  <cp:lastPrinted>2025-05-25T17:10:31Z</cp:lastPrinted>
  <dcterms:created xsi:type="dcterms:W3CDTF">2021-10-01T09:55:45Z</dcterms:created>
  <dcterms:modified xsi:type="dcterms:W3CDTF">2025-09-04T10:34:15Z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0x010100E4E7E2D8A4899540B9835C0E59A7C383</vt:lpwstr>
  </property>
  <property fmtid="{D5CDD505-2E9C-101B-9397-08002B2CF9AE}" pid="3" name="Order">
    <vt:r8>53400</vt:r8>
  </property>
  <property fmtid="{D5CDD505-2E9C-101B-9397-08002B2CF9AE}" pid="4" name="MediaServiceImageTags">
    <vt:lpwstr/>
  </property>
</Properties>
</file>